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00019880\Downloads\"/>
    </mc:Choice>
  </mc:AlternateContent>
  <xr:revisionPtr revIDLastSave="0" documentId="13_ncr:1_{F8186892-3D82-461D-B599-5D4D60C4C348}" xr6:coauthVersionLast="47" xr6:coauthVersionMax="47" xr10:uidLastSave="{00000000-0000-0000-0000-000000000000}"/>
  <bookViews>
    <workbookView xWindow="-120" yWindow="-120" windowWidth="29040" windowHeight="15720"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'競争入札（工事）'!$A$6:$M$6</definedName>
    <definedName name="_xlnm._FilterDatabase" localSheetId="1" hidden="1">'競争入札（物品役務等）'!$B$5:$M$50</definedName>
    <definedName name="_xlnm._FilterDatabase" localSheetId="2" hidden="1">'随意契約（工事）'!$A$6:$N$6</definedName>
    <definedName name="_xlnm._FilterDatabase" localSheetId="3" hidden="1">'随意契約（物品役務等）'!$A$6:$N$6</definedName>
    <definedName name="_xlnm.Print_Area" localSheetId="0">'競争入札（工事）'!$A$1:$M$9</definedName>
    <definedName name="_xlnm.Print_Area" localSheetId="1">'競争入札（物品役務等）'!$B$1:$M$54</definedName>
    <definedName name="_xlnm.Print_Area" localSheetId="2">'随意契約（工事）'!$A$1:$N$13</definedName>
    <definedName name="_xlnm.Print_Area" localSheetId="3">'随意契約（物品役務等）'!$A$1:$N$13</definedName>
    <definedName name="_xlnm.Print_Titles" localSheetId="0">'競争入札（工事）'!$1:$6</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I30" i="2"/>
  <c r="I29" i="2"/>
  <c r="I28" i="2"/>
  <c r="I27" i="2"/>
  <c r="I26" i="2"/>
  <c r="I24" i="2"/>
  <c r="I23" i="2"/>
  <c r="I21" i="2"/>
  <c r="I19" i="2"/>
  <c r="I18" i="2"/>
  <c r="I17" i="2"/>
  <c r="I41" i="2"/>
  <c r="I40" i="2"/>
  <c r="I38" i="2"/>
  <c r="I37" i="2"/>
  <c r="I13" i="2"/>
  <c r="I12" i="2"/>
  <c r="I11" i="2"/>
  <c r="I10" i="2"/>
  <c r="I9" i="3"/>
  <c r="I8" i="4"/>
  <c r="I9" i="4"/>
  <c r="I10" i="4"/>
  <c r="I33" i="2"/>
  <c r="I45" i="2"/>
  <c r="I48" i="2"/>
  <c r="I49" i="2"/>
  <c r="I50" i="2"/>
  <c r="I47" i="2"/>
  <c r="I10" i="3" l="1"/>
  <c r="I8" i="3" l="1"/>
  <c r="I34" i="2"/>
  <c r="I7" i="4"/>
  <c r="I7" i="3"/>
  <c r="I14" i="2"/>
  <c r="I9" i="2"/>
  <c r="I8" i="2"/>
  <c r="I46" i="2"/>
  <c r="I44" i="2"/>
  <c r="I43" i="2"/>
  <c r="I42" i="2"/>
  <c r="I39" i="2"/>
  <c r="I36" i="2"/>
  <c r="I35" i="2"/>
  <c r="I32" i="2"/>
  <c r="I31" i="2"/>
  <c r="I25" i="2"/>
  <c r="I22" i="2"/>
  <c r="I20" i="2"/>
  <c r="I16" i="2"/>
  <c r="I15" i="2"/>
  <c r="I7" i="1"/>
</calcChain>
</file>

<file path=xl/sharedStrings.xml><?xml version="1.0" encoding="utf-8"?>
<sst xmlns="http://schemas.openxmlformats.org/spreadsheetml/2006/main" count="553" uniqueCount="121">
  <si>
    <t>（別紙１）</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</si>
  <si>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</si>
  <si>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</si>
  <si>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</si>
  <si>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</si>
  <si>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</si>
  <si>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</si>
  <si>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</si>
  <si>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</si>
  <si>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</si>
  <si>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</si>
  <si>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</si>
  <si>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</si>
  <si>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</si>
  <si>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</si>
  <si>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南２階病棟空調機修繕工事</t>
    <rPh sb="0" eb="1">
      <t>ミナミ</t>
    </rPh>
    <rPh sb="2" eb="3">
      <t>カイ</t>
    </rPh>
    <rPh sb="3" eb="5">
      <t>ビョウトウ</t>
    </rPh>
    <rPh sb="5" eb="8">
      <t>クウチョウキ</t>
    </rPh>
    <rPh sb="8" eb="10">
      <t>シュウゼン</t>
    </rPh>
    <rPh sb="10" eb="12">
      <t>コウジ</t>
    </rPh>
    <phoneticPr fontId="2"/>
  </si>
  <si>
    <t>富山県南砺市信末5963
独立行政法人国立病院機構
北陸病院　院長　吉田　光宏</t>
    <rPh sb="0" eb="3">
      <t>トヤマケン</t>
    </rPh>
    <rPh sb="3" eb="5">
      <t>ナント</t>
    </rPh>
    <rPh sb="5" eb="6">
      <t>シ</t>
    </rPh>
    <rPh sb="6" eb="7">
      <t>ノブ</t>
    </rPh>
    <rPh sb="7" eb="8">
      <t>スエ</t>
    </rPh>
    <rPh sb="13" eb="25">
      <t>ドク</t>
    </rPh>
    <rPh sb="26" eb="28">
      <t>ホクリク</t>
    </rPh>
    <rPh sb="28" eb="30">
      <t>ビョウイン</t>
    </rPh>
    <rPh sb="31" eb="33">
      <t>インチョウ</t>
    </rPh>
    <rPh sb="34" eb="36">
      <t>ヨシダ</t>
    </rPh>
    <rPh sb="37" eb="39">
      <t>ミツヒロ</t>
    </rPh>
    <phoneticPr fontId="2"/>
  </si>
  <si>
    <t>石川県金沢市西念１丁目１番３号
三建設備工業株式会社北陸営業所</t>
    <rPh sb="0" eb="3">
      <t>イシカワケン</t>
    </rPh>
    <rPh sb="3" eb="6">
      <t>カナザワシ</t>
    </rPh>
    <rPh sb="6" eb="8">
      <t>サイネン</t>
    </rPh>
    <rPh sb="9" eb="11">
      <t>チョウメ</t>
    </rPh>
    <rPh sb="12" eb="13">
      <t>バン</t>
    </rPh>
    <rPh sb="14" eb="15">
      <t>ゴウ</t>
    </rPh>
    <rPh sb="16" eb="18">
      <t>サンケン</t>
    </rPh>
    <rPh sb="18" eb="20">
      <t>セツビ</t>
    </rPh>
    <rPh sb="20" eb="22">
      <t>コウギョウ</t>
    </rPh>
    <rPh sb="22" eb="26">
      <t>カブシキガイシャ</t>
    </rPh>
    <rPh sb="26" eb="28">
      <t>ホクリク</t>
    </rPh>
    <rPh sb="28" eb="31">
      <t>エイギョウショ</t>
    </rPh>
    <phoneticPr fontId="2"/>
  </si>
  <si>
    <t>一般競争入札</t>
  </si>
  <si>
    <t>－</t>
    <phoneticPr fontId="2"/>
  </si>
  <si>
    <t>－</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</si>
  <si>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</si>
  <si>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</si>
  <si>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（別紙２）</t>
    <rPh sb="1" eb="3">
      <t>ベッシ</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</si>
  <si>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</si>
  <si>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白衣賃貸借及び洗濯業務委託</t>
  </si>
  <si>
    <t>契約期間(R8.4.1～R12.3.31)</t>
  </si>
  <si>
    <t>重油購入
(Ａ重油1種1号)</t>
    <rPh sb="0" eb="2">
      <t>ジュウユ</t>
    </rPh>
    <rPh sb="2" eb="4">
      <t>コウニュウ</t>
    </rPh>
    <rPh sb="7" eb="9">
      <t>ジュウユ</t>
    </rPh>
    <rPh sb="10" eb="11">
      <t>タネ</t>
    </rPh>
    <rPh sb="12" eb="13">
      <t>ゴウ</t>
    </rPh>
    <phoneticPr fontId="2"/>
  </si>
  <si>
    <t>富山県富山市田中町５丁目１－８
竹中産業株式会社</t>
    <rPh sb="0" eb="3">
      <t>トヤマケン</t>
    </rPh>
    <rPh sb="3" eb="6">
      <t>トヤマシ</t>
    </rPh>
    <rPh sb="6" eb="9">
      <t>タナカマチ</t>
    </rPh>
    <rPh sb="10" eb="12">
      <t>チョウメ</t>
    </rPh>
    <rPh sb="16" eb="18">
      <t>タケナカ</t>
    </rPh>
    <rPh sb="18" eb="20">
      <t>サンギョウ</t>
    </rPh>
    <rPh sb="20" eb="24">
      <t>カブシキカイシャ</t>
    </rPh>
    <phoneticPr fontId="2"/>
  </si>
  <si>
    <t>契約期間(R8.1.1～R8.3.31)</t>
  </si>
  <si>
    <t>医薬品調達（「山善」第二リン灰　 外７８件）</t>
  </si>
  <si>
    <t>富山県高岡市野村１１９７－１
株式会社スズケン高岡支店</t>
  </si>
  <si>
    <t>契約期間
(R7.10.1～R8.9.30)</t>
  </si>
  <si>
    <t>富山県高岡市笹川２６００番地
株式会社ファイネス高岡支店</t>
    <phoneticPr fontId="2"/>
  </si>
  <si>
    <t>東京都中央区京橋３丁目１番１号
株式会社メディセオ</t>
  </si>
  <si>
    <t>富山県富山市新庄町４４番地５
東邦薬品株式会社富山営業所</t>
  </si>
  <si>
    <t>富山県富山市上袋２５１番地
中北薬品株式会社富山支店</t>
  </si>
  <si>
    <t>富山県高岡市四日市１０９番２３
明祥株式会社高岡支店</t>
    <rPh sb="16" eb="22">
      <t>メイショウカブシキガイシャ</t>
    </rPh>
    <rPh sb="22" eb="24">
      <t>タカオカ</t>
    </rPh>
    <rPh sb="24" eb="26">
      <t>シテン</t>
    </rPh>
    <phoneticPr fontId="4"/>
  </si>
  <si>
    <t>富山県富山市田中町五丁目１番８号
竹中産業株式会社</t>
  </si>
  <si>
    <t>契約期間(R7.10.1～R7.12.31)</t>
  </si>
  <si>
    <t>検査委託（浸透圧・尿　外１８３件）</t>
  </si>
  <si>
    <t>東京都港区芝浦一丁目２番３号
株式会社LSIメディエンス</t>
    <rPh sb="0" eb="3">
      <t>トウキョウト</t>
    </rPh>
    <rPh sb="3" eb="4">
      <t>ミナト</t>
    </rPh>
    <rPh sb="4" eb="5">
      <t>ク</t>
    </rPh>
    <rPh sb="5" eb="7">
      <t>シバウラ</t>
    </rPh>
    <rPh sb="7" eb="8">
      <t>イッ</t>
    </rPh>
    <rPh sb="8" eb="10">
      <t>チョウメ</t>
    </rPh>
    <rPh sb="11" eb="12">
      <t>バン</t>
    </rPh>
    <rPh sb="13" eb="14">
      <t>ゴウ</t>
    </rPh>
    <rPh sb="15" eb="19">
      <t>カブシキガイシャ</t>
    </rPh>
    <phoneticPr fontId="2"/>
  </si>
  <si>
    <t>契約期間
(R7.7.1～R8.6.30)</t>
  </si>
  <si>
    <t>医療用消耗品等２９０品目調達</t>
  </si>
  <si>
    <t>石川県金沢市割出町７０２番２
イーストメディック株式会社</t>
  </si>
  <si>
    <t>石川県金沢市元町２丁目１３番８号
ナレッジメディカル株式会社</t>
  </si>
  <si>
    <t>富山県高岡市笹川２６００番地
株式会社ファイネス高岡支店</t>
  </si>
  <si>
    <t>富山県富山市根塚町１丁目１－５
株式会社ミタス</t>
  </si>
  <si>
    <t>富山県砺波市新又１５２番地２
小野医療器株式会社</t>
  </si>
  <si>
    <t>富山県高岡市波岡４６番３号
有限会社津田医療器</t>
  </si>
  <si>
    <t>石川県金沢市問屋町２丁目４６番地
冨木医療器株式会社</t>
  </si>
  <si>
    <t>富山県富山市下堀５８－７
株式会社中川医療器械</t>
  </si>
  <si>
    <t>富山県富山市石坂１１１７番地１
平野純薬株式会社富山支店</t>
  </si>
  <si>
    <t>石川県金沢市松島１丁目４０番地
丸文通商株式会社</t>
  </si>
  <si>
    <t>富山県高岡市四日市１０９番２３
明祥株式会社高岡支店</t>
  </si>
  <si>
    <t>東京都板橋区志村３丁目３０番１号
株式会社LSIメディエンス</t>
  </si>
  <si>
    <t>富山県金沢市東蚊爪町ラ５３番地１
株式会社ＺＥＲＯ・アース</t>
  </si>
  <si>
    <t>石川県金沢市広岡２丁目１番２７号
松村物産株式会社</t>
  </si>
  <si>
    <t>契約期間(R7.7.1～R7.9.30)</t>
  </si>
  <si>
    <t>電力需給契約</t>
    <rPh sb="0" eb="4">
      <t>デンリョクジュキュウ</t>
    </rPh>
    <rPh sb="4" eb="6">
      <t>ケイヤク</t>
    </rPh>
    <phoneticPr fontId="2"/>
  </si>
  <si>
    <t>千葉県柏市若柴１７８番地４
ゼロワットパワー株式会社</t>
    <rPh sb="0" eb="3">
      <t>チバケン</t>
    </rPh>
    <rPh sb="3" eb="5">
      <t>カシワシ</t>
    </rPh>
    <rPh sb="5" eb="7">
      <t>ワカシバ</t>
    </rPh>
    <rPh sb="10" eb="12">
      <t>バンチ</t>
    </rPh>
    <phoneticPr fontId="2"/>
  </si>
  <si>
    <t>契約期間(R7.7.1～R8.6.30)</t>
    <phoneticPr fontId="2"/>
  </si>
  <si>
    <t>業務委託（一般廃棄物収集運搬・処理）</t>
    <rPh sb="0" eb="4">
      <t>ギョウムイタク</t>
    </rPh>
    <rPh sb="5" eb="10">
      <t>イッパンハイキブツ</t>
    </rPh>
    <rPh sb="10" eb="14">
      <t>シュウシュウウンパン</t>
    </rPh>
    <rPh sb="15" eb="17">
      <t>ショリ</t>
    </rPh>
    <phoneticPr fontId="2"/>
  </si>
  <si>
    <t>富山県南砺市北野１２５番地１
城北運送有限会社</t>
    <rPh sb="0" eb="3">
      <t>トヤマケン</t>
    </rPh>
    <rPh sb="3" eb="6">
      <t>ナントシ</t>
    </rPh>
    <rPh sb="6" eb="7">
      <t>キタ</t>
    </rPh>
    <rPh sb="7" eb="8">
      <t>ノ</t>
    </rPh>
    <rPh sb="11" eb="13">
      <t>バンチ</t>
    </rPh>
    <rPh sb="15" eb="17">
      <t>ジョウホク</t>
    </rPh>
    <rPh sb="17" eb="19">
      <t>ウンソウ</t>
    </rPh>
    <rPh sb="19" eb="23">
      <t>ユウゲンガイシャ</t>
    </rPh>
    <phoneticPr fontId="2"/>
  </si>
  <si>
    <t>契約期間(R7.4.1～R7.6.30)</t>
  </si>
  <si>
    <t>一般消耗品等（殺菌剤　外１３６件）</t>
  </si>
  <si>
    <t>愛知県名古屋市東区泉二丁目３番３号
ケイティケイ株式会社</t>
  </si>
  <si>
    <t>契約期間
(R7.4.1～R8.3.31)</t>
  </si>
  <si>
    <t>福岡県福岡市東区松田１丁目１０番１６号
株式会社ジャストタイム二十四</t>
  </si>
  <si>
    <t>石川県金沢市玉川町１番５号
三谷産業アドニス株式会社</t>
  </si>
  <si>
    <t>富山県魚津市北中５５０－１
有限会社重松</t>
    <rPh sb="14" eb="18">
      <t>ユウゲンガイシャ</t>
    </rPh>
    <rPh sb="18" eb="20">
      <t>シゲマツ</t>
    </rPh>
    <phoneticPr fontId="5"/>
  </si>
  <si>
    <t>千葉県四街道市物井５９８番地１２（四街道工業団地内）
千葉紙工株式会社</t>
  </si>
  <si>
    <t>富山県富山市飯野２-３
日本海綿業株式会社</t>
  </si>
  <si>
    <t>富山県富山市上袋７１５－１
林商会株式会社</t>
    <rPh sb="14" eb="15">
      <t>ハヤシ</t>
    </rPh>
    <rPh sb="15" eb="17">
      <t>ショウカイ</t>
    </rPh>
    <rPh sb="17" eb="21">
      <t>カブシキガイシャ</t>
    </rPh>
    <phoneticPr fontId="5"/>
  </si>
  <si>
    <t>院内清掃業務請負契約</t>
    <rPh sb="0" eb="2">
      <t>インナイ</t>
    </rPh>
    <rPh sb="2" eb="4">
      <t>セイソウ</t>
    </rPh>
    <rPh sb="4" eb="8">
      <t>ギョウムウケオイ</t>
    </rPh>
    <rPh sb="8" eb="10">
      <t>ケイヤク</t>
    </rPh>
    <phoneticPr fontId="2"/>
  </si>
  <si>
    <t>福島県福島市五月町３番２０号
キョウワプロテック株式会社</t>
    <rPh sb="0" eb="3">
      <t>フクシマケン</t>
    </rPh>
    <rPh sb="3" eb="6">
      <t>フクシマシ</t>
    </rPh>
    <rPh sb="6" eb="9">
      <t>サツキチョウ</t>
    </rPh>
    <rPh sb="10" eb="11">
      <t>バン</t>
    </rPh>
    <rPh sb="13" eb="14">
      <t>ゴウ</t>
    </rPh>
    <rPh sb="24" eb="28">
      <t>カブシキカイシャ</t>
    </rPh>
    <phoneticPr fontId="2"/>
  </si>
  <si>
    <t>契約期間(R7.4.1～R9.3.31)</t>
    <rPh sb="0" eb="2">
      <t>ケイヤク</t>
    </rPh>
    <rPh sb="2" eb="4">
      <t>キカン</t>
    </rPh>
    <phoneticPr fontId="2"/>
  </si>
  <si>
    <t>医薬品購入（シングリックス筋注用）</t>
    <phoneticPr fontId="2"/>
  </si>
  <si>
    <t>富山県富山市新庄町４４番地５
東邦薬品株式会社富山営業所</t>
    <rPh sb="3" eb="6">
      <t>トヤマシ</t>
    </rPh>
    <rPh sb="6" eb="8">
      <t>シンジョウ</t>
    </rPh>
    <rPh sb="8" eb="9">
      <t>マチ</t>
    </rPh>
    <rPh sb="11" eb="13">
      <t>バンチ</t>
    </rPh>
    <rPh sb="15" eb="17">
      <t>トウホウ</t>
    </rPh>
    <rPh sb="17" eb="19">
      <t>ヤクヒン</t>
    </rPh>
    <rPh sb="19" eb="23">
      <t>カブシキガイシャ</t>
    </rPh>
    <rPh sb="23" eb="25">
      <t>トヤマ</t>
    </rPh>
    <rPh sb="25" eb="28">
      <t>エイギョウショ</t>
    </rPh>
    <phoneticPr fontId="4"/>
  </si>
  <si>
    <t>契約期間
(R7.3.1～R7.9.30)</t>
    <rPh sb="0" eb="2">
      <t>ケイヤク</t>
    </rPh>
    <rPh sb="2" eb="4">
      <t>キカン</t>
    </rPh>
    <phoneticPr fontId="2"/>
  </si>
  <si>
    <t>睡眠評価装置</t>
    <rPh sb="0" eb="4">
      <t>スイミンヒョウカ</t>
    </rPh>
    <rPh sb="4" eb="6">
      <t>ソウチ</t>
    </rPh>
    <phoneticPr fontId="2"/>
  </si>
  <si>
    <t>石川県金沢市割出町７０２番２
イーストメディック株式会社</t>
    <rPh sb="24" eb="28">
      <t>カブシキガイシャ</t>
    </rPh>
    <phoneticPr fontId="4"/>
  </si>
  <si>
    <t>業務請負（医事業務）</t>
    <rPh sb="0" eb="4">
      <t>ギョウムウケオイ</t>
    </rPh>
    <rPh sb="5" eb="7">
      <t>イジ</t>
    </rPh>
    <rPh sb="7" eb="9">
      <t>ギョウム</t>
    </rPh>
    <phoneticPr fontId="2"/>
  </si>
  <si>
    <t>東京都千代田区神田駿河台四丁目６番地
株式会社ニチイ学館</t>
    <rPh sb="0" eb="3">
      <t>トウキョウト</t>
    </rPh>
    <rPh sb="3" eb="7">
      <t>チヨダク</t>
    </rPh>
    <rPh sb="7" eb="9">
      <t>ジンデ</t>
    </rPh>
    <rPh sb="9" eb="12">
      <t>スルガダイ</t>
    </rPh>
    <rPh sb="12" eb="15">
      <t>ヨンチョウメ</t>
    </rPh>
    <rPh sb="16" eb="18">
      <t>バンチ</t>
    </rPh>
    <rPh sb="19" eb="23">
      <t>カブシキカイシャ</t>
    </rPh>
    <rPh sb="26" eb="28">
      <t>ガッカン</t>
    </rPh>
    <phoneticPr fontId="2"/>
  </si>
  <si>
    <t>業務請負（病棟警備）</t>
    <rPh sb="0" eb="4">
      <t>ギョウムウケオイ</t>
    </rPh>
    <rPh sb="5" eb="7">
      <t>ビョウトウ</t>
    </rPh>
    <rPh sb="7" eb="9">
      <t>ケイビ</t>
    </rPh>
    <phoneticPr fontId="2"/>
  </si>
  <si>
    <t>富山県富山市鶴ヶ丘町１０２番地の１
株式会社オフィスケィ</t>
    <rPh sb="0" eb="3">
      <t>トヤマケン</t>
    </rPh>
    <rPh sb="3" eb="6">
      <t>トヤマシ</t>
    </rPh>
    <rPh sb="6" eb="10">
      <t>ツルガオカチョウ</t>
    </rPh>
    <rPh sb="13" eb="15">
      <t>バンチ</t>
    </rPh>
    <rPh sb="18" eb="22">
      <t>カブシキカイシャ</t>
    </rPh>
    <phoneticPr fontId="2"/>
  </si>
  <si>
    <t>患者給食調理、盛り付け、配膳、材料管理業務</t>
    <rPh sb="0" eb="2">
      <t>カンジャ</t>
    </rPh>
    <rPh sb="2" eb="6">
      <t>キュウショクチョウリ</t>
    </rPh>
    <rPh sb="7" eb="8">
      <t>モ</t>
    </rPh>
    <rPh sb="9" eb="10">
      <t>ツ</t>
    </rPh>
    <rPh sb="12" eb="14">
      <t>ハイゼン</t>
    </rPh>
    <rPh sb="15" eb="19">
      <t>ザイリョウカンリ</t>
    </rPh>
    <rPh sb="19" eb="21">
      <t>ギョウム</t>
    </rPh>
    <phoneticPr fontId="2"/>
  </si>
  <si>
    <t>富山県富山市上赤江町１丁目８番１３号
日本海給食株式会社</t>
    <rPh sb="0" eb="3">
      <t>トヤマケン</t>
    </rPh>
    <rPh sb="3" eb="6">
      <t>トヤマシ</t>
    </rPh>
    <rPh sb="6" eb="7">
      <t>ウエ</t>
    </rPh>
    <rPh sb="7" eb="10">
      <t>アカエマチ</t>
    </rPh>
    <rPh sb="11" eb="13">
      <t>チョウメ</t>
    </rPh>
    <rPh sb="14" eb="15">
      <t>バン</t>
    </rPh>
    <rPh sb="17" eb="18">
      <t>ゴウ</t>
    </rPh>
    <rPh sb="19" eb="24">
      <t>ニホンカイキュウショク</t>
    </rPh>
    <rPh sb="24" eb="28">
      <t>カブシキカイシャ</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</si>
  <si>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</si>
  <si>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</si>
  <si>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</si>
  <si>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</si>
  <si>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セキュリティシステム更新整備(東病棟)工事</t>
  </si>
  <si>
    <t xml:space="preserve">富山県富山市婦中町西本郷４３６－６３
大和電建株式会社富山支店
</t>
    <phoneticPr fontId="2"/>
  </si>
  <si>
    <t>競争入札に所定回数以上付しても交渉権者がないため（契約事務取扱細則第17条の4）</t>
    <rPh sb="0" eb="4">
      <t>キョウソウニュウサツ</t>
    </rPh>
    <rPh sb="5" eb="9">
      <t>ショテイカイスウ</t>
    </rPh>
    <rPh sb="9" eb="11">
      <t>イジョウ</t>
    </rPh>
    <rPh sb="11" eb="12">
      <t>フ</t>
    </rPh>
    <rPh sb="15" eb="17">
      <t>コウショウ</t>
    </rPh>
    <rPh sb="17" eb="18">
      <t>ケン</t>
    </rPh>
    <rPh sb="18" eb="19">
      <t>シャ</t>
    </rPh>
    <phoneticPr fontId="2"/>
  </si>
  <si>
    <t>工期
（R7.8.20～R8.3.31）</t>
  </si>
  <si>
    <t>放射線事務室空調機修繕工事</t>
    <rPh sb="0" eb="3">
      <t>ホウシャセン</t>
    </rPh>
    <rPh sb="3" eb="6">
      <t>ジムシツ</t>
    </rPh>
    <rPh sb="6" eb="9">
      <t>クウチョウキ</t>
    </rPh>
    <rPh sb="9" eb="13">
      <t>シュウゼンコウジ</t>
    </rPh>
    <phoneticPr fontId="2"/>
  </si>
  <si>
    <t>契約事務取扱細則１７条の３第一号の規定に基づく随意契約</t>
    <rPh sb="14" eb="15">
      <t>イチ</t>
    </rPh>
    <phoneticPr fontId="2"/>
  </si>
  <si>
    <t>医療観察及び医事会計先行導入に伴う仮設工事及び付帯工事</t>
    <rPh sb="0" eb="4">
      <t>イリョウカンサツ</t>
    </rPh>
    <rPh sb="4" eb="5">
      <t>オヨ</t>
    </rPh>
    <rPh sb="6" eb="10">
      <t>イジカイケイ</t>
    </rPh>
    <rPh sb="10" eb="14">
      <t>センコウドウニュウ</t>
    </rPh>
    <rPh sb="15" eb="16">
      <t>トモナ</t>
    </rPh>
    <rPh sb="17" eb="21">
      <t>カセツコウジ</t>
    </rPh>
    <rPh sb="21" eb="22">
      <t>オヨ</t>
    </rPh>
    <rPh sb="23" eb="27">
      <t>フタイコウジ</t>
    </rPh>
    <phoneticPr fontId="2"/>
  </si>
  <si>
    <t>富山県富山市婦中町西本郷436-63
大和電建株式会社</t>
    <rPh sb="0" eb="3">
      <t>トヤマケン</t>
    </rPh>
    <rPh sb="3" eb="6">
      <t>トヤマシ</t>
    </rPh>
    <rPh sb="6" eb="9">
      <t>フチュウマチ</t>
    </rPh>
    <rPh sb="9" eb="12">
      <t>ニシホンゴウ</t>
    </rPh>
    <rPh sb="19" eb="21">
      <t>ダイワ</t>
    </rPh>
    <rPh sb="21" eb="23">
      <t>デンケン</t>
    </rPh>
    <rPh sb="23" eb="27">
      <t>カブシキガイシャ</t>
    </rPh>
    <phoneticPr fontId="2"/>
  </si>
  <si>
    <t>少額工事のため（契約事務取扱細則第17条の3）</t>
    <rPh sb="0" eb="4">
      <t>ショウガクコウジ</t>
    </rPh>
    <phoneticPr fontId="2"/>
  </si>
  <si>
    <t>工期
（R7.5.13～R7.5.15）</t>
    <rPh sb="0" eb="2">
      <t>コウキ</t>
    </rPh>
    <phoneticPr fontId="2"/>
  </si>
  <si>
    <t>南病棟３階集中コントローラー取換工事</t>
    <rPh sb="0" eb="1">
      <t>ミナミ</t>
    </rPh>
    <rPh sb="1" eb="3">
      <t>ビョウトウ</t>
    </rPh>
    <rPh sb="4" eb="5">
      <t>カイ</t>
    </rPh>
    <rPh sb="5" eb="7">
      <t>シュウチュウ</t>
    </rPh>
    <rPh sb="14" eb="16">
      <t>トリカエ</t>
    </rPh>
    <rPh sb="16" eb="18">
      <t>コウジ</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</si>
  <si>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</si>
  <si>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</si>
  <si>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</si>
  <si>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</si>
  <si>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感染性廃棄物処理業務委託</t>
  </si>
  <si>
    <t>契約事務取扱細則１７条の３第六号の規定に基づく随意契約</t>
    <rPh sb="14" eb="15">
      <t>ロク</t>
    </rPh>
    <phoneticPr fontId="2"/>
  </si>
  <si>
    <t>下水道使用契約</t>
    <rPh sb="0" eb="3">
      <t>ゲスイドウ</t>
    </rPh>
    <rPh sb="3" eb="5">
      <t>シヨウ</t>
    </rPh>
    <rPh sb="5" eb="7">
      <t>ケイヤク</t>
    </rPh>
    <phoneticPr fontId="2"/>
  </si>
  <si>
    <t>富山県南砺市苗島4880番地
南砺市</t>
    <rPh sb="15" eb="18">
      <t>ナントシ</t>
    </rPh>
    <phoneticPr fontId="2"/>
  </si>
  <si>
    <t>地域独占により契約の相手方が特定されており、提供をおこなうことが可能な業者が一であることを確認した場合に該当するため（会計規程第５２条第６項）</t>
  </si>
  <si>
    <t>契約期間
(R7.4.1～R8.3.31)</t>
    <rPh sb="0" eb="2">
      <t>ケイヤク</t>
    </rPh>
    <rPh sb="2" eb="4">
      <t>キカン</t>
    </rPh>
    <phoneticPr fontId="2"/>
  </si>
  <si>
    <t>血液製剤購入契約</t>
    <rPh sb="0" eb="4">
      <t>ケツエキセイザイ</t>
    </rPh>
    <rPh sb="4" eb="8">
      <t>コウニュウケイヤク</t>
    </rPh>
    <phoneticPr fontId="2"/>
  </si>
  <si>
    <t>愛知県瀬戸市南山口町５３９番地３
日本赤十字社東海北陸ブロック血液センター</t>
  </si>
  <si>
    <t>契約相手方が特定されていることが明らかであるため（会計規程第５２条第４項）</t>
  </si>
  <si>
    <t>電気需給契約</t>
    <rPh sb="0" eb="4">
      <t>デンキジュキュウ</t>
    </rPh>
    <rPh sb="4" eb="6">
      <t>ケイヤク</t>
    </rPh>
    <phoneticPr fontId="2"/>
  </si>
  <si>
    <t>東京都千代田区霞が関三丁目２番５号
バンプーパワートレーディング合同会社</t>
  </si>
  <si>
    <t>緊急に対応しなければ病院運営に支障をきたすため（会計規程52条第4項）</t>
  </si>
  <si>
    <t>契約期間
(R7.4.1～R7.6.30)</t>
    <phoneticPr fontId="2"/>
  </si>
  <si>
    <t>愛知県名古屋市西区天塚町４－６６
中北薬品株式会社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</si>
</sst>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Red]\-#,##0.0"/>
    <numFmt numFmtId="177" formatCode="0.0%"/>
    <numFmt numFmtId="178" formatCode="[$-411]ggge&quot;年&quot;m&quot;月&quot;d&quot;日&quot;;@"/>
  </numFmts>
  <fonts count="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font>
    <font>
      <sz val="11"/>
      <color rgb="FF000000"/>
      <name val="Consolas, Monaco, Menlo, Courie"/>
    </font>
    <font>
      <sz val="11"/>
      <name val="MS PGothic"/>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3" fontId="1" fillId="0" borderId="1" xfId="0" applyNumberFormat="1" applyFont="1" applyBorder="1" applyAlignment="1">
      <alignment vertical="center" wrapText="1"/>
    </xf>
    <xf numFmtId="0" fontId="1" fillId="0" borderId="0" xfId="0" applyFont="1" applyAlignment="1">
      <alignment horizontal="center" vertical="center"/>
    </xf>
    <xf numFmtId="0" fontId="0" fillId="0" borderId="1" xfId="0" applyBorder="1" applyAlignment="1">
      <alignment horizontal="center" vertical="center"/>
    </xf>
    <xf numFmtId="38" fontId="1" fillId="0" borderId="1" xfId="1" applyFont="1" applyBorder="1">
      <alignment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shrinkToFi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2" borderId="0" xfId="0" applyFont="1" applyFill="1">
      <alignment vertical="center"/>
    </xf>
    <xf numFmtId="0" fontId="0" fillId="2" borderId="2" xfId="0" applyFill="1" applyBorder="1" applyAlignment="1">
      <alignment horizontal="left" vertical="center" wrapText="1"/>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38" fontId="1" fillId="2" borderId="2" xfId="1" applyFont="1" applyFill="1" applyBorder="1" applyAlignment="1">
      <alignment horizontal="right" vertical="center" shrinkToFit="1"/>
    </xf>
    <xf numFmtId="0" fontId="1" fillId="2" borderId="0" xfId="0" applyFont="1" applyFill="1" applyAlignment="1">
      <alignment horizontal="center" vertical="center"/>
    </xf>
    <xf numFmtId="0" fontId="0" fillId="2" borderId="0" xfId="0" applyFill="1">
      <alignment vertical="center"/>
    </xf>
    <xf numFmtId="176" fontId="1" fillId="0" borderId="0" xfId="1" applyNumberFormat="1" applyFont="1" applyFill="1" applyAlignment="1">
      <alignment horizontal="center" vertical="center"/>
    </xf>
    <xf numFmtId="176" fontId="1" fillId="0" borderId="0" xfId="0" applyNumberFormat="1" applyFont="1" applyAlignment="1">
      <alignment horizontal="center" vertical="center"/>
    </xf>
    <xf numFmtId="0" fontId="0" fillId="0" borderId="2" xfId="0" applyBorder="1" applyAlignment="1">
      <alignment horizontal="left" vertical="center" wrapText="1"/>
    </xf>
    <xf numFmtId="38" fontId="1" fillId="0" borderId="1" xfId="1" applyFont="1" applyFill="1" applyBorder="1">
      <alignment vertical="center"/>
    </xf>
    <xf numFmtId="38" fontId="1" fillId="0" borderId="2" xfId="1" applyFont="1" applyFill="1" applyBorder="1">
      <alignment vertical="center"/>
    </xf>
    <xf numFmtId="0" fontId="6" fillId="0" borderId="1" xfId="0" applyFont="1" applyBorder="1" applyAlignment="1">
      <alignment horizontal="center" vertical="center" wrapText="1"/>
    </xf>
    <xf numFmtId="41" fontId="0" fillId="0" borderId="1" xfId="0" applyNumberFormat="1" applyBorder="1" applyAlignment="1">
      <alignment vertical="center" wrapText="1"/>
    </xf>
    <xf numFmtId="0" fontId="0" fillId="0" borderId="2" xfId="0" applyBorder="1" applyAlignment="1">
      <alignment vertical="center" wrapText="1" shrinkToFit="1"/>
    </xf>
    <xf numFmtId="38" fontId="1" fillId="0" borderId="2" xfId="1" applyFont="1" applyFill="1" applyBorder="1" applyAlignment="1">
      <alignment horizontal="right" vertical="center" shrinkToFit="1"/>
    </xf>
    <xf numFmtId="0" fontId="1" fillId="0" borderId="2" xfId="0" applyFont="1" applyBorder="1" applyAlignment="1">
      <alignment vertical="center" wrapText="1" shrinkToFi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3" fontId="1" fillId="0" borderId="2" xfId="0" applyNumberFormat="1" applyFont="1" applyBorder="1" applyAlignment="1">
      <alignment vertical="center" shrinkToFit="1"/>
    </xf>
    <xf numFmtId="0" fontId="4" fillId="0" borderId="0" xfId="0" applyFont="1" applyAlignment="1">
      <alignment horizontal="center" vertical="center"/>
    </xf>
    <xf numFmtId="177"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8" fontId="0" fillId="2" borderId="1" xfId="0" applyNumberFormat="1" applyFill="1" applyBorder="1" applyAlignment="1">
      <alignment horizontal="center" vertical="center"/>
    </xf>
    <xf numFmtId="178" fontId="1"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57" fontId="1" fillId="0" borderId="0" xfId="0" applyNumberFormat="1" applyFont="1">
      <alignment vertical="center"/>
    </xf>
    <xf numFmtId="3" fontId="1" fillId="0" borderId="0" xfId="0" applyNumberFormat="1" applyFont="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38" fontId="5" fillId="2" borderId="1" xfId="1" applyFont="1" applyFill="1" applyBorder="1">
      <alignment vertical="center"/>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0" fontId="1" fillId="2" borderId="2" xfId="0" applyFont="1" applyFill="1" applyBorder="1" applyAlignment="1">
      <alignment vertical="center" wrapText="1"/>
    </xf>
    <xf numFmtId="3" fontId="1" fillId="2" borderId="2" xfId="0" applyNumberFormat="1" applyFont="1" applyFill="1" applyBorder="1" applyAlignment="1">
      <alignment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3" xfId="0" applyBorder="1" applyAlignment="1">
      <alignment horizontal="center" vertical="center" shrinkToFi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5"/>
  <sheetViews>
    <sheetView zoomScale="80" zoomScaleNormal="80" zoomScaleSheetLayoutView="85" workbookViewId="0">
      <pane ySplit="6" topLeftCell="A7" activePane="bottomLeft" state="frozen"/>
      <selection activeCell="U6" sqref="U6"/>
      <selection pane="bottomLeft" activeCell="N1" sqref="N1:N1048576"/>
    </sheetView>
  </sheetViews>
  <sheetFormatPr defaultColWidth="9" defaultRowHeight="14.25"/>
  <cols>
    <col min="1" max="1" width="2.875" style="1" customWidth="1"/>
    <col min="2" max="2" width="26.375" style="1" customWidth="1"/>
    <col min="3" max="3" width="26.625" style="1" customWidth="1"/>
    <col min="4" max="4" width="15.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4" width="9" style="5"/>
    <col min="15" max="16384" width="9" style="1"/>
  </cols>
  <sheetData>
    <row r="1" spans="2:14">
      <c r="M1" s="5" t="s">
        <v>0</v>
      </c>
    </row>
    <row r="2" spans="2:14" s="4" customFormat="1" ht="17.25">
      <c r="B2" s="4" t="s">
        <v>1</v>
      </c>
      <c r="N2" s="41"/>
    </row>
    <row r="5" spans="2:14" s="2" customFormat="1" ht="45" customHeight="1">
      <c r="B5" s="58" t="s">
        <v>2</v>
      </c>
      <c r="C5" s="58" t="s">
        <v>3</v>
      </c>
      <c r="D5" s="60" t="s">
        <v>4</v>
      </c>
      <c r="E5" s="65" t="s">
        <v>5</v>
      </c>
      <c r="F5" s="65" t="s">
        <v>6</v>
      </c>
      <c r="G5" s="58" t="s">
        <v>7</v>
      </c>
      <c r="H5" s="58" t="s">
        <v>8</v>
      </c>
      <c r="I5" s="60" t="s">
        <v>9</v>
      </c>
      <c r="J5" s="62" t="s">
        <v>10</v>
      </c>
      <c r="K5" s="63"/>
      <c r="L5" s="64"/>
      <c r="M5" s="3" t="s">
        <v>11</v>
      </c>
      <c r="N5" s="10"/>
    </row>
    <row r="6" spans="2:14" s="2" customFormat="1" ht="45" customHeight="1">
      <c r="B6" s="59"/>
      <c r="C6" s="59"/>
      <c r="D6" s="61"/>
      <c r="E6" s="66"/>
      <c r="F6" s="66"/>
      <c r="G6" s="59"/>
      <c r="H6" s="59"/>
      <c r="I6" s="61"/>
      <c r="J6" s="6" t="s">
        <v>12</v>
      </c>
      <c r="K6" s="6" t="s">
        <v>13</v>
      </c>
      <c r="L6" s="6" t="s">
        <v>14</v>
      </c>
      <c r="M6" s="3"/>
      <c r="N6" s="10"/>
    </row>
    <row r="7" spans="2:14" s="2" customFormat="1" ht="81" customHeight="1">
      <c r="B7" s="8" t="s">
        <v>15</v>
      </c>
      <c r="C7" s="8" t="s">
        <v>16</v>
      </c>
      <c r="D7" s="45">
        <v>45798</v>
      </c>
      <c r="E7" s="33" t="s">
        <v>17</v>
      </c>
      <c r="F7" s="13" t="s">
        <v>18</v>
      </c>
      <c r="G7" s="32" t="s">
        <v>19</v>
      </c>
      <c r="H7" s="9">
        <v>2750000</v>
      </c>
      <c r="I7" s="42" t="str">
        <f>IF(OR(G7="－",G7=""),"－",H7/G7)</f>
        <v>－</v>
      </c>
      <c r="J7" s="7" t="s">
        <v>20</v>
      </c>
      <c r="K7" s="14" t="s">
        <v>20</v>
      </c>
      <c r="L7" s="15" t="s">
        <v>19</v>
      </c>
      <c r="M7" s="8"/>
      <c r="N7" s="10"/>
    </row>
    <row r="8" spans="2:14" s="2" customFormat="1" ht="35.1" customHeight="1">
      <c r="B8" t="s">
        <v>21</v>
      </c>
      <c r="N8" s="10"/>
    </row>
    <row r="9" spans="2:14" ht="19.5" customHeight="1">
      <c r="B9" t="s">
        <v>22</v>
      </c>
      <c r="C9" s="2"/>
      <c r="D9" s="2"/>
      <c r="E9" s="2"/>
      <c r="F9" s="2"/>
      <c r="G9" s="2"/>
      <c r="H9" s="2"/>
      <c r="I9" s="2"/>
      <c r="J9" s="2"/>
      <c r="K9" s="2"/>
      <c r="L9" s="2"/>
      <c r="M9" s="2"/>
    </row>
    <row r="10" spans="2:14" ht="19.5" customHeight="1">
      <c r="B10"/>
      <c r="C10" s="2"/>
      <c r="D10" s="2"/>
      <c r="E10" s="2"/>
      <c r="F10" s="2"/>
      <c r="G10" s="2"/>
      <c r="H10" s="2"/>
      <c r="I10" s="2"/>
      <c r="J10" s="2"/>
      <c r="K10" s="2"/>
      <c r="L10" s="2"/>
      <c r="M10" s="2"/>
    </row>
    <row r="11" spans="2:14" ht="19.5" customHeight="1">
      <c r="B11" s="2"/>
      <c r="C11" s="2"/>
      <c r="D11" s="2"/>
      <c r="E11" s="2"/>
      <c r="F11" s="2"/>
      <c r="G11" s="2"/>
      <c r="H11" s="2"/>
      <c r="I11" s="2"/>
      <c r="J11" s="2"/>
      <c r="K11" s="2"/>
      <c r="L11" s="2"/>
      <c r="M11" s="2"/>
    </row>
    <row r="12" spans="2:14" ht="19.5" customHeight="1">
      <c r="J12"/>
      <c r="K12"/>
    </row>
    <row r="13" spans="2:14">
      <c r="J13"/>
      <c r="K13"/>
    </row>
    <row r="14" spans="2:14">
      <c r="J14"/>
      <c r="K14"/>
    </row>
    <row r="15" spans="2:14">
      <c r="J15"/>
      <c r="K15"/>
    </row>
  </sheetData>
  <autoFilter ref="A6:M6" xr:uid="{00000000-0009-0000-0000-000000000000}"/>
  <mergeCells count="9">
    <mergeCell ref="H5:H6"/>
    <mergeCell ref="I5:I6"/>
    <mergeCell ref="J5:L5"/>
    <mergeCell ref="B5:B6"/>
    <mergeCell ref="C5:C6"/>
    <mergeCell ref="D5:D6"/>
    <mergeCell ref="E5:E6"/>
    <mergeCell ref="F5:F6"/>
    <mergeCell ref="G5:G6"/>
  </mergeCells>
  <phoneticPr fontId="2"/>
  <dataValidations disablePrompts="1" count="3">
    <dataValidation type="list" allowBlank="1" showInputMessage="1" showErrorMessage="1" sqref="J7" xr:uid="{21C0E874-E8E9-4EEE-A4EA-CF0B87893CCA}">
      <formula1>"－,公財,公社,特財,特社"</formula1>
    </dataValidation>
    <dataValidation type="list" allowBlank="1" showInputMessage="1" showErrorMessage="1" sqref="K7" xr:uid="{DADC1FDC-3354-43C9-A03F-6835211F53F0}">
      <formula1>"－,国所管,都道府県所管"</formula1>
    </dataValidation>
    <dataValidation type="list" allowBlank="1" showInputMessage="1" showErrorMessage="1" sqref="F7" xr:uid="{92B2D68F-5798-483F-B655-208DC6BB326B}">
      <formula1>"一般競争入札,指名競争入札,公募型企画競争"</formula1>
    </dataValidation>
  </dataValidations>
  <pageMargins left="0.78740157480314965" right="0.39370078740157483" top="0.59055118110236227" bottom="0.98425196850393704" header="0.51181102362204722" footer="0.51181102362204722"/>
  <pageSetup paperSize="9" scale="72" fitToHeight="0" orientation="landscape"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9"/>
  <sheetViews>
    <sheetView zoomScale="80" zoomScaleNormal="80" zoomScaleSheetLayoutView="80" workbookViewId="0">
      <pane ySplit="6" topLeftCell="A48" activePane="bottomLeft" state="frozen"/>
      <selection activeCell="U6" sqref="U6"/>
      <selection pane="bottomLeft" activeCell="N1" sqref="N1:N1048576"/>
    </sheetView>
  </sheetViews>
  <sheetFormatPr defaultColWidth="9" defaultRowHeight="14.25"/>
  <cols>
    <col min="1" max="1" width="2.875" style="20" customWidth="1"/>
    <col min="2" max="2" width="26.25" style="20" customWidth="1"/>
    <col min="3" max="3" width="27.125" style="20" customWidth="1"/>
    <col min="4" max="4" width="17.375" style="20" customWidth="1"/>
    <col min="5" max="5" width="20.75" style="20" customWidth="1"/>
    <col min="6" max="6" width="20.625" style="20" customWidth="1"/>
    <col min="7" max="7" width="15.625" style="21" customWidth="1"/>
    <col min="8" max="8" width="15.625" style="20" customWidth="1"/>
    <col min="9" max="9" width="9.375" style="20" bestFit="1" customWidth="1"/>
    <col min="10" max="10" width="9.25" style="20" customWidth="1"/>
    <col min="11" max="11" width="12.375" style="20" customWidth="1"/>
    <col min="12" max="12" width="8.125" style="20" customWidth="1"/>
    <col min="13" max="13" width="11.375" style="20" customWidth="1"/>
    <col min="14" max="14" width="9" style="1"/>
    <col min="15" max="15" width="10.625" style="1" bestFit="1" customWidth="1"/>
    <col min="16" max="16384" width="9" style="1"/>
  </cols>
  <sheetData>
    <row r="1" spans="1:15">
      <c r="M1" s="21" t="s">
        <v>23</v>
      </c>
    </row>
    <row r="2" spans="1:15" s="4" customFormat="1" ht="17.25">
      <c r="A2" s="22"/>
      <c r="B2" s="22" t="s">
        <v>1</v>
      </c>
      <c r="C2" s="22"/>
      <c r="D2" s="22"/>
      <c r="E2" s="22"/>
      <c r="F2" s="22"/>
      <c r="G2" s="23"/>
      <c r="H2" s="22"/>
      <c r="I2" s="22"/>
      <c r="J2" s="22"/>
      <c r="K2" s="22"/>
      <c r="L2" s="22"/>
      <c r="M2" s="22"/>
    </row>
    <row r="5" spans="1:15" s="10" customFormat="1" ht="44.25" customHeight="1">
      <c r="A5" s="25"/>
      <c r="B5" s="73" t="s">
        <v>24</v>
      </c>
      <c r="C5" s="75" t="s">
        <v>3</v>
      </c>
      <c r="D5" s="69" t="s">
        <v>4</v>
      </c>
      <c r="E5" s="69" t="s">
        <v>5</v>
      </c>
      <c r="F5" s="69" t="s">
        <v>6</v>
      </c>
      <c r="G5" s="67" t="s">
        <v>7</v>
      </c>
      <c r="H5" s="67" t="s">
        <v>8</v>
      </c>
      <c r="I5" s="69" t="s">
        <v>9</v>
      </c>
      <c r="J5" s="62" t="s">
        <v>10</v>
      </c>
      <c r="K5" s="63"/>
      <c r="L5" s="64"/>
      <c r="M5" s="71" t="s">
        <v>11</v>
      </c>
    </row>
    <row r="6" spans="1:15" s="10" customFormat="1" ht="39.950000000000003" customHeight="1">
      <c r="A6" s="25"/>
      <c r="B6" s="74"/>
      <c r="C6" s="74"/>
      <c r="D6" s="70"/>
      <c r="E6" s="70"/>
      <c r="F6" s="70"/>
      <c r="G6" s="68"/>
      <c r="H6" s="68"/>
      <c r="I6" s="70"/>
      <c r="J6" s="16" t="s">
        <v>12</v>
      </c>
      <c r="K6" s="16" t="s">
        <v>13</v>
      </c>
      <c r="L6" s="16" t="s">
        <v>14</v>
      </c>
      <c r="M6" s="72"/>
    </row>
    <row r="7" spans="1:15" s="10" customFormat="1" ht="81.75" customHeight="1">
      <c r="A7" s="25"/>
      <c r="B7" s="55" t="s">
        <v>25</v>
      </c>
      <c r="C7" s="8" t="s">
        <v>16</v>
      </c>
      <c r="D7" s="43">
        <v>46017</v>
      </c>
      <c r="E7" s="56" t="s">
        <v>120</v>
      </c>
      <c r="F7" s="13" t="s">
        <v>18</v>
      </c>
      <c r="G7" s="11" t="s">
        <v>19</v>
      </c>
      <c r="H7" s="57">
        <v>22598048</v>
      </c>
      <c r="I7" s="42" t="str">
        <f t="shared" ref="I7" si="0">IF(OR(G7="－",G7=""),"－",H7/G7)</f>
        <v>－</v>
      </c>
      <c r="J7" s="7" t="s">
        <v>20</v>
      </c>
      <c r="K7" s="14" t="s">
        <v>20</v>
      </c>
      <c r="L7" s="15" t="s">
        <v>20</v>
      </c>
      <c r="M7" s="13" t="s">
        <v>26</v>
      </c>
    </row>
    <row r="8" spans="1:15" s="10" customFormat="1" ht="81.75" customHeight="1">
      <c r="A8" s="25"/>
      <c r="B8" s="8" t="s">
        <v>27</v>
      </c>
      <c r="C8" s="8" t="s">
        <v>16</v>
      </c>
      <c r="D8" s="43">
        <v>46010</v>
      </c>
      <c r="E8" s="29" t="s">
        <v>28</v>
      </c>
      <c r="F8" s="13" t="s">
        <v>18</v>
      </c>
      <c r="G8" s="11" t="s">
        <v>19</v>
      </c>
      <c r="H8" s="30">
        <v>8048040.0000000009</v>
      </c>
      <c r="I8" s="42" t="str">
        <f>IF(OR(G8="－",G8=""),"－",H8/G8)</f>
        <v>－</v>
      </c>
      <c r="J8" s="7" t="s">
        <v>20</v>
      </c>
      <c r="K8" s="14" t="s">
        <v>20</v>
      </c>
      <c r="L8" s="15" t="s">
        <v>20</v>
      </c>
      <c r="M8" s="13" t="s">
        <v>29</v>
      </c>
      <c r="O8" s="27"/>
    </row>
    <row r="9" spans="1:15" s="10" customFormat="1" ht="81.75" customHeight="1">
      <c r="A9" s="25"/>
      <c r="B9" s="16" t="s">
        <v>30</v>
      </c>
      <c r="C9" s="16" t="s">
        <v>16</v>
      </c>
      <c r="D9" s="44">
        <v>45930</v>
      </c>
      <c r="E9" s="19" t="s">
        <v>31</v>
      </c>
      <c r="F9" s="13" t="s">
        <v>18</v>
      </c>
      <c r="G9" s="17" t="s">
        <v>20</v>
      </c>
      <c r="H9" s="24">
        <v>1102665.3</v>
      </c>
      <c r="I9" s="42" t="str">
        <f>IF(OR(G9="－",G9=""),"－",H9/G9)</f>
        <v>－</v>
      </c>
      <c r="J9" s="7" t="s">
        <v>20</v>
      </c>
      <c r="K9" s="14" t="s">
        <v>20</v>
      </c>
      <c r="L9" s="15" t="s">
        <v>20</v>
      </c>
      <c r="M9" s="15" t="s">
        <v>32</v>
      </c>
      <c r="O9" s="28"/>
    </row>
    <row r="10" spans="1:15" s="10" customFormat="1" ht="81.75" customHeight="1">
      <c r="A10" s="25"/>
      <c r="B10" s="16" t="s">
        <v>30</v>
      </c>
      <c r="C10" s="16" t="s">
        <v>16</v>
      </c>
      <c r="D10" s="44">
        <v>45930</v>
      </c>
      <c r="E10" s="19" t="s">
        <v>33</v>
      </c>
      <c r="F10" s="13" t="s">
        <v>18</v>
      </c>
      <c r="G10" s="17" t="s">
        <v>20</v>
      </c>
      <c r="H10" s="24">
        <v>4852069.2</v>
      </c>
      <c r="I10" s="42" t="str">
        <f t="shared" ref="I10:I13" si="1">IF(OR(G10="－",G10=""),"－",H10/G10)</f>
        <v>－</v>
      </c>
      <c r="J10" s="7" t="s">
        <v>20</v>
      </c>
      <c r="K10" s="14" t="s">
        <v>20</v>
      </c>
      <c r="L10" s="15" t="s">
        <v>20</v>
      </c>
      <c r="M10" s="15" t="s">
        <v>32</v>
      </c>
      <c r="O10" s="28"/>
    </row>
    <row r="11" spans="1:15" s="10" customFormat="1" ht="81.75" customHeight="1">
      <c r="A11" s="25"/>
      <c r="B11" s="16" t="s">
        <v>30</v>
      </c>
      <c r="C11" s="16" t="s">
        <v>16</v>
      </c>
      <c r="D11" s="44">
        <v>45930</v>
      </c>
      <c r="E11" s="19" t="s">
        <v>34</v>
      </c>
      <c r="F11" s="13" t="s">
        <v>18</v>
      </c>
      <c r="G11" s="17" t="s">
        <v>20</v>
      </c>
      <c r="H11" s="24">
        <v>2408170.6</v>
      </c>
      <c r="I11" s="42" t="str">
        <f t="shared" si="1"/>
        <v>－</v>
      </c>
      <c r="J11" s="7" t="s">
        <v>20</v>
      </c>
      <c r="K11" s="14" t="s">
        <v>20</v>
      </c>
      <c r="L11" s="15" t="s">
        <v>20</v>
      </c>
      <c r="M11" s="15" t="s">
        <v>32</v>
      </c>
      <c r="O11" s="28"/>
    </row>
    <row r="12" spans="1:15" s="10" customFormat="1" ht="81.75" customHeight="1">
      <c r="A12" s="25"/>
      <c r="B12" s="16" t="s">
        <v>30</v>
      </c>
      <c r="C12" s="16" t="s">
        <v>16</v>
      </c>
      <c r="D12" s="44">
        <v>45930</v>
      </c>
      <c r="E12" s="19" t="s">
        <v>35</v>
      </c>
      <c r="F12" s="13" t="s">
        <v>18</v>
      </c>
      <c r="G12" s="17" t="s">
        <v>20</v>
      </c>
      <c r="H12" s="24">
        <v>10560</v>
      </c>
      <c r="I12" s="42" t="str">
        <f t="shared" si="1"/>
        <v>－</v>
      </c>
      <c r="J12" s="7" t="s">
        <v>20</v>
      </c>
      <c r="K12" s="14" t="s">
        <v>20</v>
      </c>
      <c r="L12" s="15" t="s">
        <v>20</v>
      </c>
      <c r="M12" s="15" t="s">
        <v>32</v>
      </c>
      <c r="O12" s="28"/>
    </row>
    <row r="13" spans="1:15" s="10" customFormat="1" ht="81.75" customHeight="1">
      <c r="A13" s="25"/>
      <c r="B13" s="16" t="s">
        <v>30</v>
      </c>
      <c r="C13" s="16" t="s">
        <v>16</v>
      </c>
      <c r="D13" s="44">
        <v>45930</v>
      </c>
      <c r="E13" s="19" t="s">
        <v>36</v>
      </c>
      <c r="F13" s="13" t="s">
        <v>18</v>
      </c>
      <c r="G13" s="17" t="s">
        <v>20</v>
      </c>
      <c r="H13" s="24">
        <v>879336.7</v>
      </c>
      <c r="I13" s="42" t="str">
        <f t="shared" si="1"/>
        <v>－</v>
      </c>
      <c r="J13" s="7" t="s">
        <v>20</v>
      </c>
      <c r="K13" s="14" t="s">
        <v>20</v>
      </c>
      <c r="L13" s="15" t="s">
        <v>20</v>
      </c>
      <c r="M13" s="15" t="s">
        <v>32</v>
      </c>
      <c r="O13" s="28"/>
    </row>
    <row r="14" spans="1:15" s="10" customFormat="1" ht="81.75" customHeight="1">
      <c r="A14" s="25"/>
      <c r="B14" s="16" t="s">
        <v>30</v>
      </c>
      <c r="C14" s="16" t="s">
        <v>16</v>
      </c>
      <c r="D14" s="44">
        <v>45930</v>
      </c>
      <c r="E14" s="19" t="s">
        <v>37</v>
      </c>
      <c r="F14" s="13" t="s">
        <v>18</v>
      </c>
      <c r="G14" s="17" t="s">
        <v>20</v>
      </c>
      <c r="H14" s="24">
        <v>4628402.9000000004</v>
      </c>
      <c r="I14" s="42" t="str">
        <f>IF(OR(G14="－",G14=""),"－",H14/G14)</f>
        <v>－</v>
      </c>
      <c r="J14" s="7" t="s">
        <v>20</v>
      </c>
      <c r="K14" s="14" t="s">
        <v>20</v>
      </c>
      <c r="L14" s="15" t="s">
        <v>20</v>
      </c>
      <c r="M14" s="15" t="s">
        <v>32</v>
      </c>
    </row>
    <row r="15" spans="1:15" s="10" customFormat="1" ht="81.75" customHeight="1">
      <c r="A15" s="25"/>
      <c r="B15" s="8" t="s">
        <v>27</v>
      </c>
      <c r="C15" s="8" t="s">
        <v>16</v>
      </c>
      <c r="D15" s="43">
        <v>45919</v>
      </c>
      <c r="E15" s="29" t="s">
        <v>38</v>
      </c>
      <c r="F15" s="13" t="s">
        <v>18</v>
      </c>
      <c r="G15" s="11" t="s">
        <v>19</v>
      </c>
      <c r="H15" s="30">
        <v>6991600</v>
      </c>
      <c r="I15" s="42" t="str">
        <f t="shared" ref="I15:I46" si="2">IF(OR(G15="－",G15=""),"－",H15/G15)</f>
        <v>－</v>
      </c>
      <c r="J15" s="7" t="s">
        <v>20</v>
      </c>
      <c r="K15" s="14" t="s">
        <v>20</v>
      </c>
      <c r="L15" s="15" t="s">
        <v>20</v>
      </c>
      <c r="M15" s="13" t="s">
        <v>39</v>
      </c>
      <c r="O15" s="27"/>
    </row>
    <row r="16" spans="1:15" s="10" customFormat="1" ht="81.75" customHeight="1">
      <c r="A16" s="25"/>
      <c r="B16" s="34" t="s">
        <v>40</v>
      </c>
      <c r="C16" s="8" t="s">
        <v>16</v>
      </c>
      <c r="D16" s="43">
        <v>45838</v>
      </c>
      <c r="E16" s="29" t="s">
        <v>41</v>
      </c>
      <c r="F16" s="13" t="s">
        <v>18</v>
      </c>
      <c r="G16" s="11" t="s">
        <v>20</v>
      </c>
      <c r="H16" s="35">
        <v>2436016</v>
      </c>
      <c r="I16" s="42" t="str">
        <f t="shared" si="2"/>
        <v>－</v>
      </c>
      <c r="J16" s="7" t="s">
        <v>20</v>
      </c>
      <c r="K16" s="14" t="s">
        <v>20</v>
      </c>
      <c r="L16" s="15" t="s">
        <v>20</v>
      </c>
      <c r="M16" s="13" t="s">
        <v>42</v>
      </c>
    </row>
    <row r="17" spans="1:15" s="10" customFormat="1" ht="81.75" customHeight="1">
      <c r="A17" s="25"/>
      <c r="B17" s="34" t="s">
        <v>43</v>
      </c>
      <c r="C17" s="8" t="s">
        <v>16</v>
      </c>
      <c r="D17" s="43">
        <v>45838</v>
      </c>
      <c r="E17" s="29" t="s">
        <v>44</v>
      </c>
      <c r="F17" s="13" t="s">
        <v>18</v>
      </c>
      <c r="G17" s="11" t="s">
        <v>20</v>
      </c>
      <c r="H17" s="35">
        <v>736659</v>
      </c>
      <c r="I17" s="42" t="str">
        <f t="shared" ref="I17:I18" si="3">IF(OR(G17="－",G17=""),"－",H17/G17)</f>
        <v>－</v>
      </c>
      <c r="J17" s="7" t="s">
        <v>20</v>
      </c>
      <c r="K17" s="14" t="s">
        <v>20</v>
      </c>
      <c r="L17" s="15" t="s">
        <v>20</v>
      </c>
      <c r="M17" s="13" t="s">
        <v>42</v>
      </c>
    </row>
    <row r="18" spans="1:15" s="10" customFormat="1" ht="81.75" customHeight="1">
      <c r="A18" s="25"/>
      <c r="B18" s="34" t="s">
        <v>43</v>
      </c>
      <c r="C18" s="8" t="s">
        <v>16</v>
      </c>
      <c r="D18" s="43">
        <v>45838</v>
      </c>
      <c r="E18" s="29" t="s">
        <v>31</v>
      </c>
      <c r="F18" s="13" t="s">
        <v>18</v>
      </c>
      <c r="G18" s="11" t="s">
        <v>20</v>
      </c>
      <c r="H18" s="35">
        <v>270523</v>
      </c>
      <c r="I18" s="42" t="str">
        <f t="shared" si="3"/>
        <v>－</v>
      </c>
      <c r="J18" s="7" t="s">
        <v>20</v>
      </c>
      <c r="K18" s="14" t="s">
        <v>20</v>
      </c>
      <c r="L18" s="15" t="s">
        <v>20</v>
      </c>
      <c r="M18" s="13" t="s">
        <v>42</v>
      </c>
    </row>
    <row r="19" spans="1:15" s="10" customFormat="1" ht="81.75" customHeight="1">
      <c r="A19" s="25"/>
      <c r="B19" s="34" t="s">
        <v>43</v>
      </c>
      <c r="C19" s="8" t="s">
        <v>16</v>
      </c>
      <c r="D19" s="43">
        <v>45838</v>
      </c>
      <c r="E19" s="29" t="s">
        <v>45</v>
      </c>
      <c r="F19" s="13" t="s">
        <v>18</v>
      </c>
      <c r="G19" s="11" t="s">
        <v>20</v>
      </c>
      <c r="H19" s="35">
        <v>526992.4</v>
      </c>
      <c r="I19" s="42" t="str">
        <f t="shared" ref="I19" si="4">IF(OR(G19="－",G19=""),"－",H19/G19)</f>
        <v>－</v>
      </c>
      <c r="J19" s="7" t="s">
        <v>20</v>
      </c>
      <c r="K19" s="14" t="s">
        <v>20</v>
      </c>
      <c r="L19" s="15" t="s">
        <v>20</v>
      </c>
      <c r="M19" s="13" t="s">
        <v>42</v>
      </c>
    </row>
    <row r="20" spans="1:15" s="10" customFormat="1" ht="81.75" customHeight="1">
      <c r="A20" s="25"/>
      <c r="B20" s="34" t="s">
        <v>43</v>
      </c>
      <c r="C20" s="8" t="s">
        <v>16</v>
      </c>
      <c r="D20" s="43">
        <v>45838</v>
      </c>
      <c r="E20" s="29" t="s">
        <v>46</v>
      </c>
      <c r="F20" s="13" t="s">
        <v>18</v>
      </c>
      <c r="G20" s="11" t="s">
        <v>20</v>
      </c>
      <c r="H20" s="35">
        <v>1069411.2</v>
      </c>
      <c r="I20" s="42" t="str">
        <f t="shared" si="2"/>
        <v>－</v>
      </c>
      <c r="J20" s="7" t="s">
        <v>20</v>
      </c>
      <c r="K20" s="14" t="s">
        <v>20</v>
      </c>
      <c r="L20" s="15" t="s">
        <v>20</v>
      </c>
      <c r="M20" s="13" t="s">
        <v>42</v>
      </c>
    </row>
    <row r="21" spans="1:15" s="10" customFormat="1" ht="81.75" customHeight="1">
      <c r="A21" s="25"/>
      <c r="B21" s="34" t="s">
        <v>43</v>
      </c>
      <c r="C21" s="8" t="s">
        <v>16</v>
      </c>
      <c r="D21" s="43">
        <v>45838</v>
      </c>
      <c r="E21" s="29" t="s">
        <v>47</v>
      </c>
      <c r="F21" s="13" t="s">
        <v>18</v>
      </c>
      <c r="G21" s="11" t="s">
        <v>20</v>
      </c>
      <c r="H21" s="35">
        <v>881646.7</v>
      </c>
      <c r="I21" s="42" t="str">
        <f t="shared" ref="I21" si="5">IF(OR(G21="－",G21=""),"－",H21/G21)</f>
        <v>－</v>
      </c>
      <c r="J21" s="7" t="s">
        <v>20</v>
      </c>
      <c r="K21" s="14" t="s">
        <v>20</v>
      </c>
      <c r="L21" s="15" t="s">
        <v>20</v>
      </c>
      <c r="M21" s="13" t="s">
        <v>42</v>
      </c>
    </row>
    <row r="22" spans="1:15" s="10" customFormat="1" ht="81.75" customHeight="1">
      <c r="A22" s="25"/>
      <c r="B22" s="34" t="s">
        <v>43</v>
      </c>
      <c r="C22" s="8" t="s">
        <v>16</v>
      </c>
      <c r="D22" s="43">
        <v>45838</v>
      </c>
      <c r="E22" s="29" t="s">
        <v>48</v>
      </c>
      <c r="F22" s="13" t="s">
        <v>18</v>
      </c>
      <c r="G22" s="11" t="s">
        <v>20</v>
      </c>
      <c r="H22" s="35">
        <v>7982576.7999999998</v>
      </c>
      <c r="I22" s="42" t="str">
        <f t="shared" si="2"/>
        <v>－</v>
      </c>
      <c r="J22" s="7" t="s">
        <v>20</v>
      </c>
      <c r="K22" s="14" t="s">
        <v>20</v>
      </c>
      <c r="L22" s="15" t="s">
        <v>20</v>
      </c>
      <c r="M22" s="13" t="s">
        <v>42</v>
      </c>
    </row>
    <row r="23" spans="1:15" s="10" customFormat="1" ht="81.75" customHeight="1">
      <c r="A23" s="25"/>
      <c r="B23" s="34" t="s">
        <v>43</v>
      </c>
      <c r="C23" s="8" t="s">
        <v>16</v>
      </c>
      <c r="D23" s="43">
        <v>45838</v>
      </c>
      <c r="E23" s="29" t="s">
        <v>49</v>
      </c>
      <c r="F23" s="13" t="s">
        <v>18</v>
      </c>
      <c r="G23" s="11" t="s">
        <v>20</v>
      </c>
      <c r="H23" s="35">
        <v>260634</v>
      </c>
      <c r="I23" s="42" t="str">
        <f t="shared" ref="I23:I24" si="6">IF(OR(G23="－",G23=""),"－",H23/G23)</f>
        <v>－</v>
      </c>
      <c r="J23" s="7" t="s">
        <v>20</v>
      </c>
      <c r="K23" s="14" t="s">
        <v>20</v>
      </c>
      <c r="L23" s="15" t="s">
        <v>20</v>
      </c>
      <c r="M23" s="13" t="s">
        <v>42</v>
      </c>
    </row>
    <row r="24" spans="1:15" s="10" customFormat="1" ht="81.75" customHeight="1">
      <c r="A24" s="25"/>
      <c r="B24" s="34" t="s">
        <v>43</v>
      </c>
      <c r="C24" s="8" t="s">
        <v>16</v>
      </c>
      <c r="D24" s="43">
        <v>45838</v>
      </c>
      <c r="E24" s="29" t="s">
        <v>50</v>
      </c>
      <c r="F24" s="13" t="s">
        <v>18</v>
      </c>
      <c r="G24" s="11" t="s">
        <v>20</v>
      </c>
      <c r="H24" s="35">
        <v>547118</v>
      </c>
      <c r="I24" s="42" t="str">
        <f t="shared" si="6"/>
        <v>－</v>
      </c>
      <c r="J24" s="7" t="s">
        <v>20</v>
      </c>
      <c r="K24" s="14" t="s">
        <v>20</v>
      </c>
      <c r="L24" s="15" t="s">
        <v>20</v>
      </c>
      <c r="M24" s="13" t="s">
        <v>42</v>
      </c>
    </row>
    <row r="25" spans="1:15" s="10" customFormat="1" ht="81.75" customHeight="1">
      <c r="A25" s="25"/>
      <c r="B25" s="34" t="s">
        <v>43</v>
      </c>
      <c r="C25" s="8" t="s">
        <v>16</v>
      </c>
      <c r="D25" s="43">
        <v>45838</v>
      </c>
      <c r="E25" s="29" t="s">
        <v>51</v>
      </c>
      <c r="F25" s="13" t="s">
        <v>18</v>
      </c>
      <c r="G25" s="11" t="s">
        <v>20</v>
      </c>
      <c r="H25" s="35">
        <v>6820698.5</v>
      </c>
      <c r="I25" s="42" t="str">
        <f t="shared" si="2"/>
        <v>－</v>
      </c>
      <c r="J25" s="7" t="s">
        <v>20</v>
      </c>
      <c r="K25" s="14" t="s">
        <v>20</v>
      </c>
      <c r="L25" s="15" t="s">
        <v>20</v>
      </c>
      <c r="M25" s="13" t="s">
        <v>42</v>
      </c>
    </row>
    <row r="26" spans="1:15" s="10" customFormat="1" ht="81.75" customHeight="1">
      <c r="A26" s="25"/>
      <c r="B26" s="34" t="s">
        <v>43</v>
      </c>
      <c r="C26" s="8" t="s">
        <v>16</v>
      </c>
      <c r="D26" s="43">
        <v>45838</v>
      </c>
      <c r="E26" s="29" t="s">
        <v>36</v>
      </c>
      <c r="F26" s="13" t="s">
        <v>18</v>
      </c>
      <c r="G26" s="11" t="s">
        <v>20</v>
      </c>
      <c r="H26" s="35">
        <v>147530</v>
      </c>
      <c r="I26" s="42" t="str">
        <f t="shared" ref="I26:I30" si="7">IF(OR(G26="－",G26=""),"－",H26/G26)</f>
        <v>－</v>
      </c>
      <c r="J26" s="7" t="s">
        <v>20</v>
      </c>
      <c r="K26" s="14" t="s">
        <v>20</v>
      </c>
      <c r="L26" s="15" t="s">
        <v>20</v>
      </c>
      <c r="M26" s="13" t="s">
        <v>42</v>
      </c>
    </row>
    <row r="27" spans="1:15" s="10" customFormat="1" ht="81.75" customHeight="1">
      <c r="A27" s="25"/>
      <c r="B27" s="34" t="s">
        <v>43</v>
      </c>
      <c r="C27" s="8" t="s">
        <v>16</v>
      </c>
      <c r="D27" s="43">
        <v>45838</v>
      </c>
      <c r="E27" s="29" t="s">
        <v>52</v>
      </c>
      <c r="F27" s="13" t="s">
        <v>18</v>
      </c>
      <c r="G27" s="11" t="s">
        <v>20</v>
      </c>
      <c r="H27" s="35">
        <v>317515</v>
      </c>
      <c r="I27" s="42" t="str">
        <f t="shared" si="7"/>
        <v>－</v>
      </c>
      <c r="J27" s="7" t="s">
        <v>20</v>
      </c>
      <c r="K27" s="14" t="s">
        <v>20</v>
      </c>
      <c r="L27" s="15" t="s">
        <v>20</v>
      </c>
      <c r="M27" s="13" t="s">
        <v>42</v>
      </c>
    </row>
    <row r="28" spans="1:15" s="10" customFormat="1" ht="81.75" customHeight="1">
      <c r="A28" s="25"/>
      <c r="B28" s="34" t="s">
        <v>43</v>
      </c>
      <c r="C28" s="8" t="s">
        <v>16</v>
      </c>
      <c r="D28" s="43">
        <v>45838</v>
      </c>
      <c r="E28" s="29" t="s">
        <v>53</v>
      </c>
      <c r="F28" s="13" t="s">
        <v>18</v>
      </c>
      <c r="G28" s="11" t="s">
        <v>20</v>
      </c>
      <c r="H28" s="35">
        <v>30250</v>
      </c>
      <c r="I28" s="42" t="str">
        <f t="shared" si="7"/>
        <v>－</v>
      </c>
      <c r="J28" s="7" t="s">
        <v>20</v>
      </c>
      <c r="K28" s="14" t="s">
        <v>20</v>
      </c>
      <c r="L28" s="15" t="s">
        <v>20</v>
      </c>
      <c r="M28" s="13" t="s">
        <v>42</v>
      </c>
    </row>
    <row r="29" spans="1:15" s="10" customFormat="1" ht="81.75" customHeight="1">
      <c r="A29" s="25"/>
      <c r="B29" s="34" t="s">
        <v>43</v>
      </c>
      <c r="C29" s="8" t="s">
        <v>16</v>
      </c>
      <c r="D29" s="43">
        <v>45838</v>
      </c>
      <c r="E29" s="29" t="s">
        <v>54</v>
      </c>
      <c r="F29" s="13" t="s">
        <v>18</v>
      </c>
      <c r="G29" s="11" t="s">
        <v>20</v>
      </c>
      <c r="H29" s="35">
        <v>62099.4</v>
      </c>
      <c r="I29" s="42" t="str">
        <f t="shared" si="7"/>
        <v>－</v>
      </c>
      <c r="J29" s="7" t="s">
        <v>20</v>
      </c>
      <c r="K29" s="14" t="s">
        <v>20</v>
      </c>
      <c r="L29" s="15" t="s">
        <v>20</v>
      </c>
      <c r="M29" s="13" t="s">
        <v>42</v>
      </c>
    </row>
    <row r="30" spans="1:15" s="10" customFormat="1" ht="81.75" customHeight="1">
      <c r="A30" s="25"/>
      <c r="B30" s="34" t="s">
        <v>43</v>
      </c>
      <c r="C30" s="8" t="s">
        <v>16</v>
      </c>
      <c r="D30" s="43">
        <v>45838</v>
      </c>
      <c r="E30" s="29" t="s">
        <v>55</v>
      </c>
      <c r="F30" s="13" t="s">
        <v>18</v>
      </c>
      <c r="G30" s="11" t="s">
        <v>20</v>
      </c>
      <c r="H30" s="35">
        <v>27940</v>
      </c>
      <c r="I30" s="42" t="str">
        <f t="shared" si="7"/>
        <v>－</v>
      </c>
      <c r="J30" s="7" t="s">
        <v>20</v>
      </c>
      <c r="K30" s="14" t="s">
        <v>20</v>
      </c>
      <c r="L30" s="15" t="s">
        <v>20</v>
      </c>
      <c r="M30" s="13" t="s">
        <v>42</v>
      </c>
    </row>
    <row r="31" spans="1:15" s="10" customFormat="1" ht="81.75" customHeight="1">
      <c r="A31" s="25"/>
      <c r="B31" s="34" t="s">
        <v>43</v>
      </c>
      <c r="C31" s="8" t="s">
        <v>16</v>
      </c>
      <c r="D31" s="43">
        <v>45838</v>
      </c>
      <c r="E31" s="29" t="s">
        <v>56</v>
      </c>
      <c r="F31" s="13" t="s">
        <v>18</v>
      </c>
      <c r="G31" s="11" t="s">
        <v>20</v>
      </c>
      <c r="H31" s="35">
        <v>2425060</v>
      </c>
      <c r="I31" s="42" t="str">
        <f t="shared" si="2"/>
        <v>－</v>
      </c>
      <c r="J31" s="7" t="s">
        <v>20</v>
      </c>
      <c r="K31" s="14" t="s">
        <v>20</v>
      </c>
      <c r="L31" s="15" t="s">
        <v>20</v>
      </c>
      <c r="M31" s="13" t="s">
        <v>42</v>
      </c>
    </row>
    <row r="32" spans="1:15" s="10" customFormat="1" ht="81.75" customHeight="1">
      <c r="A32" s="25"/>
      <c r="B32" s="8" t="s">
        <v>27</v>
      </c>
      <c r="C32" s="8" t="s">
        <v>16</v>
      </c>
      <c r="D32" s="43">
        <v>45838</v>
      </c>
      <c r="E32" s="29" t="s">
        <v>57</v>
      </c>
      <c r="F32" s="13" t="s">
        <v>18</v>
      </c>
      <c r="G32" s="11" t="s">
        <v>19</v>
      </c>
      <c r="H32" s="30">
        <v>8123720</v>
      </c>
      <c r="I32" s="42" t="str">
        <f t="shared" si="2"/>
        <v>－</v>
      </c>
      <c r="J32" s="7" t="s">
        <v>20</v>
      </c>
      <c r="K32" s="14" t="s">
        <v>20</v>
      </c>
      <c r="L32" s="15" t="s">
        <v>20</v>
      </c>
      <c r="M32" s="13" t="s">
        <v>58</v>
      </c>
      <c r="O32" s="27"/>
    </row>
    <row r="33" spans="1:15" s="10" customFormat="1" ht="81.75" customHeight="1">
      <c r="A33" s="25"/>
      <c r="B33" s="8" t="s">
        <v>59</v>
      </c>
      <c r="C33" s="8" t="s">
        <v>16</v>
      </c>
      <c r="D33" s="43">
        <v>45798</v>
      </c>
      <c r="E33" s="29" t="s">
        <v>60</v>
      </c>
      <c r="F33" s="13" t="s">
        <v>18</v>
      </c>
      <c r="G33" s="11" t="s">
        <v>19</v>
      </c>
      <c r="H33" s="30">
        <v>44768787</v>
      </c>
      <c r="I33" s="42" t="str">
        <f t="shared" ref="I33" si="8">IF(OR(G33="－",G33=""),"－",H33/G33)</f>
        <v>－</v>
      </c>
      <c r="J33" s="7" t="s">
        <v>20</v>
      </c>
      <c r="K33" s="14" t="s">
        <v>20</v>
      </c>
      <c r="L33" s="15" t="s">
        <v>20</v>
      </c>
      <c r="M33" s="13" t="s">
        <v>61</v>
      </c>
      <c r="O33" s="27"/>
    </row>
    <row r="34" spans="1:15" s="10" customFormat="1" ht="81.75" customHeight="1">
      <c r="A34" s="25"/>
      <c r="B34" s="8" t="s">
        <v>62</v>
      </c>
      <c r="C34" s="8" t="s">
        <v>16</v>
      </c>
      <c r="D34" s="43">
        <v>45747</v>
      </c>
      <c r="E34" s="29" t="s">
        <v>63</v>
      </c>
      <c r="F34" s="13" t="s">
        <v>18</v>
      </c>
      <c r="G34" s="11" t="s">
        <v>19</v>
      </c>
      <c r="H34" s="30">
        <v>7890349.5</v>
      </c>
      <c r="I34" s="42" t="str">
        <f t="shared" ref="I34" si="9">IF(OR(G34="－",G34=""),"－",H34/G34)</f>
        <v>－</v>
      </c>
      <c r="J34" s="7" t="s">
        <v>20</v>
      </c>
      <c r="K34" s="14" t="s">
        <v>20</v>
      </c>
      <c r="L34" s="15" t="s">
        <v>20</v>
      </c>
      <c r="M34" s="13" t="s">
        <v>64</v>
      </c>
      <c r="O34" s="27"/>
    </row>
    <row r="35" spans="1:15" s="10" customFormat="1" ht="81.75" customHeight="1">
      <c r="A35" s="25"/>
      <c r="B35" s="8" t="s">
        <v>27</v>
      </c>
      <c r="C35" s="8" t="s">
        <v>16</v>
      </c>
      <c r="D35" s="43">
        <v>45747</v>
      </c>
      <c r="E35" s="29" t="s">
        <v>38</v>
      </c>
      <c r="F35" s="13" t="s">
        <v>18</v>
      </c>
      <c r="G35" s="11" t="s">
        <v>19</v>
      </c>
      <c r="H35" s="30">
        <v>4439820</v>
      </c>
      <c r="I35" s="42" t="str">
        <f t="shared" si="2"/>
        <v>－</v>
      </c>
      <c r="J35" s="7" t="s">
        <v>20</v>
      </c>
      <c r="K35" s="14" t="s">
        <v>20</v>
      </c>
      <c r="L35" s="15" t="s">
        <v>20</v>
      </c>
      <c r="M35" s="13" t="s">
        <v>64</v>
      </c>
      <c r="O35" s="27"/>
    </row>
    <row r="36" spans="1:15" s="10" customFormat="1" ht="81.75" customHeight="1">
      <c r="A36" s="25"/>
      <c r="B36" s="36" t="s">
        <v>65</v>
      </c>
      <c r="C36" s="8" t="s">
        <v>16</v>
      </c>
      <c r="D36" s="43">
        <v>45747</v>
      </c>
      <c r="E36" s="37" t="s">
        <v>66</v>
      </c>
      <c r="F36" s="13" t="s">
        <v>18</v>
      </c>
      <c r="G36" s="39" t="s">
        <v>20</v>
      </c>
      <c r="H36" s="40">
        <v>1012587.4</v>
      </c>
      <c r="I36" s="42" t="str">
        <f t="shared" si="2"/>
        <v>－</v>
      </c>
      <c r="J36" s="7" t="s">
        <v>20</v>
      </c>
      <c r="K36" s="14" t="s">
        <v>20</v>
      </c>
      <c r="L36" s="15" t="s">
        <v>20</v>
      </c>
      <c r="M36" s="38" t="s">
        <v>67</v>
      </c>
    </row>
    <row r="37" spans="1:15" s="10" customFormat="1" ht="81.75" customHeight="1">
      <c r="A37" s="25"/>
      <c r="B37" s="36" t="s">
        <v>65</v>
      </c>
      <c r="C37" s="8" t="s">
        <v>16</v>
      </c>
      <c r="D37" s="43">
        <v>45747</v>
      </c>
      <c r="E37" s="37" t="s">
        <v>68</v>
      </c>
      <c r="F37" s="13" t="s">
        <v>18</v>
      </c>
      <c r="G37" s="39" t="s">
        <v>20</v>
      </c>
      <c r="H37" s="40">
        <v>19602</v>
      </c>
      <c r="I37" s="42" t="str">
        <f t="shared" ref="I37" si="10">IF(OR(G37="－",G37=""),"－",H37/G37)</f>
        <v>－</v>
      </c>
      <c r="J37" s="7" t="s">
        <v>20</v>
      </c>
      <c r="K37" s="14" t="s">
        <v>20</v>
      </c>
      <c r="L37" s="15" t="s">
        <v>20</v>
      </c>
      <c r="M37" s="38" t="s">
        <v>67</v>
      </c>
    </row>
    <row r="38" spans="1:15" s="10" customFormat="1" ht="81.75" customHeight="1">
      <c r="A38" s="25"/>
      <c r="B38" s="36" t="s">
        <v>65</v>
      </c>
      <c r="C38" s="8" t="s">
        <v>16</v>
      </c>
      <c r="D38" s="43">
        <v>45747</v>
      </c>
      <c r="E38" s="37" t="s">
        <v>69</v>
      </c>
      <c r="F38" s="13" t="s">
        <v>18</v>
      </c>
      <c r="G38" s="39" t="s">
        <v>20</v>
      </c>
      <c r="H38" s="40">
        <v>188980</v>
      </c>
      <c r="I38" s="42" t="str">
        <f t="shared" ref="I38" si="11">IF(OR(G38="－",G38=""),"－",H38/G38)</f>
        <v>－</v>
      </c>
      <c r="J38" s="7" t="s">
        <v>20</v>
      </c>
      <c r="K38" s="14" t="s">
        <v>20</v>
      </c>
      <c r="L38" s="15" t="s">
        <v>20</v>
      </c>
      <c r="M38" s="38" t="s">
        <v>67</v>
      </c>
    </row>
    <row r="39" spans="1:15" s="10" customFormat="1" ht="81.75" customHeight="1">
      <c r="A39" s="25"/>
      <c r="B39" s="36" t="s">
        <v>65</v>
      </c>
      <c r="C39" s="8" t="s">
        <v>16</v>
      </c>
      <c r="D39" s="43">
        <v>45747</v>
      </c>
      <c r="E39" s="37" t="s">
        <v>70</v>
      </c>
      <c r="F39" s="13" t="s">
        <v>18</v>
      </c>
      <c r="G39" s="39" t="s">
        <v>20</v>
      </c>
      <c r="H39" s="40">
        <v>4393422</v>
      </c>
      <c r="I39" s="42" t="str">
        <f t="shared" si="2"/>
        <v>－</v>
      </c>
      <c r="J39" s="7" t="s">
        <v>20</v>
      </c>
      <c r="K39" s="14" t="s">
        <v>20</v>
      </c>
      <c r="L39" s="15" t="s">
        <v>20</v>
      </c>
      <c r="M39" s="38" t="s">
        <v>67</v>
      </c>
    </row>
    <row r="40" spans="1:15" s="10" customFormat="1" ht="81.75" customHeight="1">
      <c r="A40" s="25"/>
      <c r="B40" s="36" t="s">
        <v>65</v>
      </c>
      <c r="C40" s="8" t="s">
        <v>16</v>
      </c>
      <c r="D40" s="43">
        <v>45747</v>
      </c>
      <c r="E40" s="37" t="s">
        <v>71</v>
      </c>
      <c r="F40" s="13" t="s">
        <v>18</v>
      </c>
      <c r="G40" s="39" t="s">
        <v>20</v>
      </c>
      <c r="H40" s="40">
        <v>442147.2</v>
      </c>
      <c r="I40" s="42" t="str">
        <f t="shared" ref="I40:I41" si="12">IF(OR(G40="－",G40=""),"－",H40/G40)</f>
        <v>－</v>
      </c>
      <c r="J40" s="7" t="s">
        <v>20</v>
      </c>
      <c r="K40" s="14" t="s">
        <v>20</v>
      </c>
      <c r="L40" s="15" t="s">
        <v>20</v>
      </c>
      <c r="M40" s="38" t="s">
        <v>67</v>
      </c>
    </row>
    <row r="41" spans="1:15" s="10" customFormat="1" ht="81.75" customHeight="1">
      <c r="A41" s="25"/>
      <c r="B41" s="36" t="s">
        <v>65</v>
      </c>
      <c r="C41" s="8" t="s">
        <v>16</v>
      </c>
      <c r="D41" s="43">
        <v>45747</v>
      </c>
      <c r="E41" s="37" t="s">
        <v>51</v>
      </c>
      <c r="F41" s="13" t="s">
        <v>18</v>
      </c>
      <c r="G41" s="39" t="s">
        <v>20</v>
      </c>
      <c r="H41" s="40">
        <v>991738</v>
      </c>
      <c r="I41" s="42" t="str">
        <f t="shared" si="12"/>
        <v>－</v>
      </c>
      <c r="J41" s="7" t="s">
        <v>20</v>
      </c>
      <c r="K41" s="14" t="s">
        <v>20</v>
      </c>
      <c r="L41" s="15" t="s">
        <v>20</v>
      </c>
      <c r="M41" s="38" t="s">
        <v>67</v>
      </c>
    </row>
    <row r="42" spans="1:15" s="10" customFormat="1" ht="81.75" customHeight="1">
      <c r="A42" s="25"/>
      <c r="B42" s="36" t="s">
        <v>65</v>
      </c>
      <c r="C42" s="8" t="s">
        <v>16</v>
      </c>
      <c r="D42" s="43">
        <v>45747</v>
      </c>
      <c r="E42" s="37" t="s">
        <v>49</v>
      </c>
      <c r="F42" s="13" t="s">
        <v>18</v>
      </c>
      <c r="G42" s="39" t="s">
        <v>20</v>
      </c>
      <c r="H42" s="40">
        <v>1958308</v>
      </c>
      <c r="I42" s="42" t="str">
        <f t="shared" si="2"/>
        <v>－</v>
      </c>
      <c r="J42" s="7" t="s">
        <v>20</v>
      </c>
      <c r="K42" s="14" t="s">
        <v>20</v>
      </c>
      <c r="L42" s="15" t="s">
        <v>20</v>
      </c>
      <c r="M42" s="38" t="s">
        <v>67</v>
      </c>
    </row>
    <row r="43" spans="1:15" s="10" customFormat="1" ht="81.75" customHeight="1">
      <c r="A43" s="25"/>
      <c r="B43" s="36" t="s">
        <v>65</v>
      </c>
      <c r="C43" s="8" t="s">
        <v>16</v>
      </c>
      <c r="D43" s="43">
        <v>45747</v>
      </c>
      <c r="E43" s="37" t="s">
        <v>72</v>
      </c>
      <c r="F43" s="13" t="s">
        <v>18</v>
      </c>
      <c r="G43" s="39" t="s">
        <v>20</v>
      </c>
      <c r="H43" s="40">
        <v>1203840</v>
      </c>
      <c r="I43" s="42" t="str">
        <f t="shared" si="2"/>
        <v>－</v>
      </c>
      <c r="J43" s="7" t="s">
        <v>20</v>
      </c>
      <c r="K43" s="14" t="s">
        <v>20</v>
      </c>
      <c r="L43" s="15" t="s">
        <v>20</v>
      </c>
      <c r="M43" s="38" t="s">
        <v>67</v>
      </c>
    </row>
    <row r="44" spans="1:15" s="10" customFormat="1" ht="81.75" customHeight="1">
      <c r="A44" s="25"/>
      <c r="B44" s="36" t="s">
        <v>65</v>
      </c>
      <c r="C44" s="8" t="s">
        <v>16</v>
      </c>
      <c r="D44" s="43">
        <v>45747</v>
      </c>
      <c r="E44" s="37" t="s">
        <v>73</v>
      </c>
      <c r="F44" s="13" t="s">
        <v>18</v>
      </c>
      <c r="G44" s="39" t="s">
        <v>20</v>
      </c>
      <c r="H44" s="40">
        <v>1700385.36</v>
      </c>
      <c r="I44" s="42" t="str">
        <f t="shared" si="2"/>
        <v>－</v>
      </c>
      <c r="J44" s="7" t="s">
        <v>20</v>
      </c>
      <c r="K44" s="14" t="s">
        <v>20</v>
      </c>
      <c r="L44" s="15" t="s">
        <v>20</v>
      </c>
      <c r="M44" s="38" t="s">
        <v>67</v>
      </c>
    </row>
    <row r="45" spans="1:15" s="10" customFormat="1" ht="81.75" customHeight="1">
      <c r="A45" s="25"/>
      <c r="B45" s="8" t="s">
        <v>74</v>
      </c>
      <c r="C45" s="8" t="s">
        <v>16</v>
      </c>
      <c r="D45" s="43">
        <v>45733</v>
      </c>
      <c r="E45" s="29" t="s">
        <v>75</v>
      </c>
      <c r="F45" s="13" t="s">
        <v>18</v>
      </c>
      <c r="G45" s="11" t="s">
        <v>19</v>
      </c>
      <c r="H45" s="30">
        <v>49368000</v>
      </c>
      <c r="I45" s="42" t="str">
        <f t="shared" si="2"/>
        <v>－</v>
      </c>
      <c r="J45" s="7" t="s">
        <v>20</v>
      </c>
      <c r="K45" s="14" t="s">
        <v>20</v>
      </c>
      <c r="L45" s="15" t="s">
        <v>20</v>
      </c>
      <c r="M45" s="13" t="s">
        <v>76</v>
      </c>
      <c r="O45" s="27"/>
    </row>
    <row r="46" spans="1:15" s="10" customFormat="1" ht="81.75" customHeight="1">
      <c r="A46" s="25"/>
      <c r="B46" s="8" t="s">
        <v>77</v>
      </c>
      <c r="C46" s="8" t="s">
        <v>16</v>
      </c>
      <c r="D46" s="43">
        <v>45716</v>
      </c>
      <c r="E46" s="29" t="s">
        <v>78</v>
      </c>
      <c r="F46" s="13" t="s">
        <v>18</v>
      </c>
      <c r="G46" s="11" t="s">
        <v>20</v>
      </c>
      <c r="H46" s="31">
        <v>1056000</v>
      </c>
      <c r="I46" s="42" t="str">
        <f t="shared" si="2"/>
        <v>－</v>
      </c>
      <c r="J46" s="7" t="s">
        <v>20</v>
      </c>
      <c r="K46" s="14" t="s">
        <v>20</v>
      </c>
      <c r="L46" s="15" t="s">
        <v>20</v>
      </c>
      <c r="M46" s="13" t="s">
        <v>79</v>
      </c>
      <c r="O46" s="27"/>
    </row>
    <row r="47" spans="1:15" s="10" customFormat="1" ht="81.75" customHeight="1">
      <c r="A47" s="25"/>
      <c r="B47" s="8" t="s">
        <v>80</v>
      </c>
      <c r="C47" s="8" t="s">
        <v>16</v>
      </c>
      <c r="D47" s="43">
        <v>45715</v>
      </c>
      <c r="E47" s="29" t="s">
        <v>81</v>
      </c>
      <c r="F47" s="13" t="s">
        <v>18</v>
      </c>
      <c r="G47" s="11" t="s">
        <v>20</v>
      </c>
      <c r="H47" s="31">
        <v>10175000</v>
      </c>
      <c r="I47" s="42" t="str">
        <f t="shared" ref="I47:I50" si="13">IF(OR(G47="－",G47=""),"－",H47/G47)</f>
        <v>－</v>
      </c>
      <c r="J47" s="7" t="s">
        <v>20</v>
      </c>
      <c r="K47" s="14" t="s">
        <v>20</v>
      </c>
      <c r="L47" s="15" t="s">
        <v>20</v>
      </c>
      <c r="M47" s="13"/>
      <c r="O47" s="27"/>
    </row>
    <row r="48" spans="1:15" s="10" customFormat="1" ht="81.75" customHeight="1">
      <c r="A48" s="25"/>
      <c r="B48" s="8" t="s">
        <v>82</v>
      </c>
      <c r="C48" s="8" t="s">
        <v>16</v>
      </c>
      <c r="D48" s="43">
        <v>45708</v>
      </c>
      <c r="E48" s="29" t="s">
        <v>83</v>
      </c>
      <c r="F48" s="13" t="s">
        <v>18</v>
      </c>
      <c r="G48" s="11" t="s">
        <v>19</v>
      </c>
      <c r="H48" s="30">
        <v>22836000</v>
      </c>
      <c r="I48" s="42" t="str">
        <f t="shared" si="13"/>
        <v>－</v>
      </c>
      <c r="J48" s="7" t="s">
        <v>20</v>
      </c>
      <c r="K48" s="14" t="s">
        <v>20</v>
      </c>
      <c r="L48" s="15" t="s">
        <v>20</v>
      </c>
      <c r="M48" s="13" t="s">
        <v>76</v>
      </c>
      <c r="O48" s="27"/>
    </row>
    <row r="49" spans="1:15" s="10" customFormat="1" ht="81.75" customHeight="1">
      <c r="A49" s="25"/>
      <c r="B49" s="8" t="s">
        <v>84</v>
      </c>
      <c r="C49" s="8" t="s">
        <v>16</v>
      </c>
      <c r="D49" s="43">
        <v>45708</v>
      </c>
      <c r="E49" s="29" t="s">
        <v>85</v>
      </c>
      <c r="F49" s="13" t="s">
        <v>18</v>
      </c>
      <c r="G49" s="11" t="s">
        <v>19</v>
      </c>
      <c r="H49" s="30">
        <v>43995600</v>
      </c>
      <c r="I49" s="42" t="str">
        <f t="shared" ref="I49" si="14">IF(OR(G49="－",G49=""),"－",H49/G49)</f>
        <v>－</v>
      </c>
      <c r="J49" s="7" t="s">
        <v>20</v>
      </c>
      <c r="K49" s="14" t="s">
        <v>20</v>
      </c>
      <c r="L49" s="15" t="s">
        <v>20</v>
      </c>
      <c r="M49" s="13" t="s">
        <v>76</v>
      </c>
      <c r="O49" s="27"/>
    </row>
    <row r="50" spans="1:15" s="10" customFormat="1" ht="81.75" customHeight="1">
      <c r="A50" s="25"/>
      <c r="B50" s="8" t="s">
        <v>86</v>
      </c>
      <c r="C50" s="8" t="s">
        <v>16</v>
      </c>
      <c r="D50" s="43">
        <v>45688</v>
      </c>
      <c r="E50" s="29" t="s">
        <v>87</v>
      </c>
      <c r="F50" s="13" t="s">
        <v>18</v>
      </c>
      <c r="G50" s="11" t="s">
        <v>19</v>
      </c>
      <c r="H50" s="30">
        <v>325605720</v>
      </c>
      <c r="I50" s="42" t="str">
        <f t="shared" si="13"/>
        <v>－</v>
      </c>
      <c r="J50" s="7" t="s">
        <v>20</v>
      </c>
      <c r="K50" s="14" t="s">
        <v>20</v>
      </c>
      <c r="L50" s="15" t="s">
        <v>20</v>
      </c>
      <c r="M50" s="13" t="s">
        <v>76</v>
      </c>
      <c r="O50" s="27"/>
    </row>
    <row r="51" spans="1:15" s="10" customFormat="1" ht="81.75" customHeight="1"/>
    <row r="52" spans="1:15" s="2" customFormat="1" ht="22.5" customHeight="1">
      <c r="A52" s="18"/>
      <c r="B52" s="20"/>
      <c r="C52" s="20"/>
      <c r="D52" s="20"/>
      <c r="E52" s="20"/>
      <c r="F52" s="20"/>
      <c r="G52" s="21"/>
      <c r="H52" s="20"/>
      <c r="I52" s="20"/>
      <c r="J52" s="20"/>
      <c r="K52" s="20"/>
      <c r="L52" s="20"/>
      <c r="M52" s="20"/>
    </row>
    <row r="53" spans="1:15" s="2" customFormat="1" ht="22.5" customHeight="1">
      <c r="A53" s="18"/>
      <c r="B53" s="18" t="s">
        <v>88</v>
      </c>
      <c r="C53" s="18"/>
      <c r="D53" s="18"/>
      <c r="E53" s="18"/>
      <c r="F53" s="18"/>
      <c r="G53" s="25"/>
      <c r="H53" s="18"/>
      <c r="I53" s="18"/>
      <c r="J53" s="18"/>
      <c r="K53" s="18"/>
      <c r="L53" s="18"/>
      <c r="M53" s="18"/>
    </row>
    <row r="54" spans="1:15" ht="22.5" customHeight="1">
      <c r="B54" s="26" t="s">
        <v>22</v>
      </c>
      <c r="C54" s="18"/>
      <c r="D54" s="18"/>
      <c r="E54" s="18"/>
      <c r="F54" s="18"/>
      <c r="G54" s="25"/>
      <c r="H54" s="18"/>
      <c r="I54" s="18"/>
      <c r="J54" s="18"/>
      <c r="K54" s="18"/>
      <c r="L54" s="18"/>
      <c r="M54" s="18"/>
    </row>
    <row r="55" spans="1:15" ht="22.5" customHeight="1">
      <c r="B55" s="18"/>
      <c r="C55" s="18"/>
      <c r="D55" s="18"/>
      <c r="E55" s="18"/>
      <c r="F55" s="18"/>
      <c r="G55" s="25"/>
      <c r="H55" s="18"/>
      <c r="I55" s="18"/>
      <c r="J55" s="18"/>
      <c r="K55" s="18"/>
      <c r="L55" s="18"/>
      <c r="M55" s="18"/>
    </row>
    <row r="56" spans="1:15">
      <c r="J56" s="26"/>
      <c r="K56" s="26"/>
    </row>
    <row r="57" spans="1:15">
      <c r="J57" s="26"/>
      <c r="K57" s="26"/>
    </row>
    <row r="58" spans="1:15">
      <c r="J58" s="26"/>
      <c r="K58" s="26"/>
    </row>
    <row r="59" spans="1:15">
      <c r="J59" s="26"/>
      <c r="K59" s="26"/>
    </row>
  </sheetData>
  <autoFilter ref="B5:M51" xr:uid="{00000000-0001-0000-0100-000000000000}">
    <filterColumn colId="8" showButton="0"/>
    <filterColumn colId="9" showButton="0"/>
  </autoFilter>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K7:K50" xr:uid="{E5D67468-0F59-494D-AEFB-501546FD3FDF}">
      <formula1>"－,国所管,都道府県所管"</formula1>
    </dataValidation>
    <dataValidation type="list" allowBlank="1" showInputMessage="1" showErrorMessage="1" sqref="J7:J50" xr:uid="{EA1A6D86-791E-4BD3-B197-1471FF60EAC2}">
      <formula1>"－,公財,公社,特財,特社"</formula1>
    </dataValidation>
    <dataValidation type="list" allowBlank="1" showInputMessage="1" showErrorMessage="1" sqref="F7:F50" xr:uid="{49437570-E64B-4C60-9FF7-DB5F540EB783}">
      <formula1>"一般競争入札,指名競争入札,公募型企画競争"</formula1>
    </dataValidation>
  </dataValidations>
  <pageMargins left="0.78740157480314965" right="0.39370078740157483" top="0.59055118110236227" bottom="0.59055118110236227" header="0.51181102362204722" footer="0.51181102362204722"/>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7"/>
  <sheetViews>
    <sheetView zoomScale="70" zoomScaleNormal="70" workbookViewId="0">
      <pane ySplit="6" topLeftCell="A7" activePane="bottomLeft" state="frozen"/>
      <selection activeCell="U6" sqref="U6"/>
      <selection pane="bottomLeft" activeCell="O1" sqref="O1:O1048576"/>
    </sheetView>
  </sheetViews>
  <sheetFormatPr defaultColWidth="9" defaultRowHeight="14.25"/>
  <cols>
    <col min="1" max="1" width="2.875" style="1" customWidth="1"/>
    <col min="2" max="2" width="27.125" style="1" customWidth="1"/>
    <col min="3" max="3" width="25.625" style="1" customWidth="1"/>
    <col min="4" max="4" width="16.37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5">
      <c r="N1" s="5" t="s">
        <v>89</v>
      </c>
    </row>
    <row r="2" spans="2:15" s="4" customFormat="1" ht="17.25">
      <c r="B2" s="4" t="s">
        <v>1</v>
      </c>
    </row>
    <row r="5" spans="2:15" s="2" customFormat="1" ht="44.25" customHeight="1">
      <c r="B5" s="80" t="s">
        <v>2</v>
      </c>
      <c r="C5" s="58" t="s">
        <v>3</v>
      </c>
      <c r="D5" s="60" t="s">
        <v>4</v>
      </c>
      <c r="E5" s="65" t="s">
        <v>5</v>
      </c>
      <c r="F5" s="65" t="s">
        <v>90</v>
      </c>
      <c r="G5" s="58" t="s">
        <v>7</v>
      </c>
      <c r="H5" s="58" t="s">
        <v>8</v>
      </c>
      <c r="I5" s="60" t="s">
        <v>9</v>
      </c>
      <c r="J5" s="60" t="s">
        <v>91</v>
      </c>
      <c r="K5" s="62" t="s">
        <v>10</v>
      </c>
      <c r="L5" s="63"/>
      <c r="M5" s="64"/>
      <c r="N5" s="76" t="s">
        <v>11</v>
      </c>
    </row>
    <row r="6" spans="2:15" s="2" customFormat="1" ht="45" customHeight="1">
      <c r="B6" s="59"/>
      <c r="C6" s="59"/>
      <c r="D6" s="61"/>
      <c r="E6" s="66"/>
      <c r="F6" s="66"/>
      <c r="G6" s="59"/>
      <c r="H6" s="59"/>
      <c r="I6" s="61"/>
      <c r="J6" s="61"/>
      <c r="K6" s="6" t="s">
        <v>12</v>
      </c>
      <c r="L6" s="6" t="s">
        <v>13</v>
      </c>
      <c r="M6" s="6" t="s">
        <v>14</v>
      </c>
      <c r="N6" s="77"/>
    </row>
    <row r="7" spans="2:15" s="2" customFormat="1" ht="81.75" customHeight="1">
      <c r="B7" s="8" t="s">
        <v>92</v>
      </c>
      <c r="C7" s="8" t="s">
        <v>16</v>
      </c>
      <c r="D7" s="45">
        <v>45889</v>
      </c>
      <c r="E7" s="33" t="s">
        <v>93</v>
      </c>
      <c r="F7" s="8" t="s">
        <v>94</v>
      </c>
      <c r="G7" s="11" t="s">
        <v>19</v>
      </c>
      <c r="H7" s="12">
        <v>45265000</v>
      </c>
      <c r="I7" s="42" t="str">
        <f>IF(OR(G7="－",G7=""),"－",H7/G7)</f>
        <v>－</v>
      </c>
      <c r="J7" s="11" t="s">
        <v>19</v>
      </c>
      <c r="K7" s="7" t="s">
        <v>20</v>
      </c>
      <c r="L7" s="14" t="s">
        <v>20</v>
      </c>
      <c r="M7" s="15" t="s">
        <v>20</v>
      </c>
      <c r="N7" s="13" t="s">
        <v>95</v>
      </c>
      <c r="O7" s="10"/>
    </row>
    <row r="8" spans="2:15" s="2" customFormat="1" ht="81.75" customHeight="1">
      <c r="B8" s="8" t="s">
        <v>96</v>
      </c>
      <c r="C8" s="8" t="s">
        <v>16</v>
      </c>
      <c r="D8" s="45">
        <v>45793</v>
      </c>
      <c r="E8" s="33" t="s">
        <v>93</v>
      </c>
      <c r="F8" s="46" t="s">
        <v>97</v>
      </c>
      <c r="G8" s="11" t="s">
        <v>19</v>
      </c>
      <c r="H8" s="12">
        <v>1067000</v>
      </c>
      <c r="I8" s="42" t="str">
        <f>IF(OR(G8="－",G8=""),"－",H8/G8)</f>
        <v>－</v>
      </c>
      <c r="J8" s="11" t="s">
        <v>19</v>
      </c>
      <c r="K8" s="7" t="s">
        <v>20</v>
      </c>
      <c r="L8" s="14" t="s">
        <v>20</v>
      </c>
      <c r="M8" s="15" t="s">
        <v>20</v>
      </c>
      <c r="N8" s="13"/>
      <c r="O8" s="10"/>
    </row>
    <row r="9" spans="2:15" s="2" customFormat="1" ht="81.75" customHeight="1">
      <c r="B9" s="8" t="s">
        <v>98</v>
      </c>
      <c r="C9" s="8" t="s">
        <v>16</v>
      </c>
      <c r="D9" s="45">
        <v>45775</v>
      </c>
      <c r="E9" s="8" t="s">
        <v>99</v>
      </c>
      <c r="F9" s="8" t="s">
        <v>100</v>
      </c>
      <c r="G9" s="11" t="s">
        <v>19</v>
      </c>
      <c r="H9" s="12">
        <v>1097800</v>
      </c>
      <c r="I9" s="42" t="str">
        <f>IF(OR(G9="－",G9=""),"－",H9/G9)</f>
        <v>－</v>
      </c>
      <c r="J9" s="11" t="s">
        <v>19</v>
      </c>
      <c r="K9" s="7" t="s">
        <v>20</v>
      </c>
      <c r="L9" s="14" t="s">
        <v>20</v>
      </c>
      <c r="M9" s="15" t="s">
        <v>20</v>
      </c>
      <c r="N9" s="13" t="s">
        <v>101</v>
      </c>
      <c r="O9" s="10"/>
    </row>
    <row r="10" spans="2:15" s="2" customFormat="1" ht="81.75" customHeight="1">
      <c r="B10" s="8" t="s">
        <v>102</v>
      </c>
      <c r="C10" s="8" t="s">
        <v>16</v>
      </c>
      <c r="D10" s="45">
        <v>45720</v>
      </c>
      <c r="E10" s="33" t="s">
        <v>17</v>
      </c>
      <c r="F10" s="46" t="s">
        <v>97</v>
      </c>
      <c r="G10" s="11" t="s">
        <v>19</v>
      </c>
      <c r="H10" s="12">
        <v>1364000</v>
      </c>
      <c r="I10" s="42" t="str">
        <f>IF(OR(G10="－",G10=""),"－",H10/G10)</f>
        <v>－</v>
      </c>
      <c r="J10" s="11" t="s">
        <v>19</v>
      </c>
      <c r="K10" s="7" t="s">
        <v>20</v>
      </c>
      <c r="L10" s="14" t="s">
        <v>20</v>
      </c>
      <c r="M10" s="15" t="s">
        <v>20</v>
      </c>
      <c r="N10" s="13"/>
      <c r="O10" s="10"/>
    </row>
    <row r="11" spans="2:15" s="2" customFormat="1" ht="38.25" customHeight="1">
      <c r="B11" s="78" t="s">
        <v>103</v>
      </c>
      <c r="C11" s="79"/>
      <c r="D11" s="79"/>
      <c r="E11" s="79"/>
      <c r="F11" s="79"/>
    </row>
    <row r="12" spans="2:15" s="2" customFormat="1" ht="35.1" customHeight="1">
      <c r="B12" t="s">
        <v>104</v>
      </c>
    </row>
    <row r="13" spans="2:15" s="2" customFormat="1" ht="35.1" customHeight="1">
      <c r="B13" t="s">
        <v>105</v>
      </c>
    </row>
    <row r="14" spans="2:15" ht="35.1" customHeight="1">
      <c r="K14"/>
      <c r="L14"/>
    </row>
    <row r="15" spans="2:15" ht="35.1" customHeight="1">
      <c r="K15"/>
      <c r="L15"/>
    </row>
    <row r="16" spans="2:15">
      <c r="K16"/>
      <c r="L16"/>
    </row>
    <row r="17" spans="11:12">
      <c r="K17"/>
      <c r="L17"/>
    </row>
  </sheetData>
  <autoFilter ref="A6:N6" xr:uid="{00000000-0009-0000-0000-000002000000}"/>
  <mergeCells count="12">
    <mergeCell ref="N5:N6"/>
    <mergeCell ref="B11:F11"/>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0" xr:uid="{4989A259-3C27-44A1-B13F-B6CD11F33FA4}">
      <formula1>"－,国所管,都道府県所管"</formula1>
    </dataValidation>
    <dataValidation type="list" allowBlank="1" showInputMessage="1" showErrorMessage="1" sqref="K7:K10" xr:uid="{3E3BEC71-6EBC-4E53-B26C-50D375309072}">
      <formula1>"－,公財,公社,特財,特社"</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17"/>
  <sheetViews>
    <sheetView tabSelected="1" zoomScale="75" zoomScaleNormal="75" zoomScaleSheetLayoutView="85" workbookViewId="0">
      <pane ySplit="6" topLeftCell="A7" activePane="bottomLeft" state="frozen"/>
      <selection activeCell="E19" sqref="E19"/>
      <selection pane="bottomLeft" activeCell="O1" sqref="O1:O1048576"/>
    </sheetView>
  </sheetViews>
  <sheetFormatPr defaultColWidth="9" defaultRowHeight="14.2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23">
      <c r="N1" s="5" t="s">
        <v>106</v>
      </c>
    </row>
    <row r="2" spans="2:23" s="4" customFormat="1" ht="17.25">
      <c r="B2" s="4" t="s">
        <v>1</v>
      </c>
    </row>
    <row r="5" spans="2:23" s="2" customFormat="1" ht="44.25" customHeight="1">
      <c r="B5" s="58" t="s">
        <v>24</v>
      </c>
      <c r="C5" s="58" t="s">
        <v>3</v>
      </c>
      <c r="D5" s="81" t="s">
        <v>4</v>
      </c>
      <c r="E5" s="65" t="s">
        <v>5</v>
      </c>
      <c r="F5" s="65" t="s">
        <v>90</v>
      </c>
      <c r="G5" s="58" t="s">
        <v>7</v>
      </c>
      <c r="H5" s="58" t="s">
        <v>8</v>
      </c>
      <c r="I5" s="60" t="s">
        <v>9</v>
      </c>
      <c r="J5" s="60" t="s">
        <v>91</v>
      </c>
      <c r="K5" s="62" t="s">
        <v>10</v>
      </c>
      <c r="L5" s="63"/>
      <c r="M5" s="64"/>
      <c r="N5" s="76" t="s">
        <v>11</v>
      </c>
    </row>
    <row r="6" spans="2:23" s="2" customFormat="1" ht="46.5" customHeight="1">
      <c r="B6" s="59"/>
      <c r="C6" s="59"/>
      <c r="D6" s="82"/>
      <c r="E6" s="66"/>
      <c r="F6" s="66"/>
      <c r="G6" s="59"/>
      <c r="H6" s="59"/>
      <c r="I6" s="61"/>
      <c r="J6" s="61"/>
      <c r="K6" s="6" t="s">
        <v>12</v>
      </c>
      <c r="L6" s="6" t="s">
        <v>13</v>
      </c>
      <c r="M6" s="6" t="s">
        <v>14</v>
      </c>
      <c r="N6" s="77"/>
    </row>
    <row r="7" spans="2:23" s="2" customFormat="1" ht="104.25" customHeight="1">
      <c r="B7" s="8" t="s">
        <v>107</v>
      </c>
      <c r="C7" s="8" t="s">
        <v>16</v>
      </c>
      <c r="D7" s="43">
        <v>45838</v>
      </c>
      <c r="E7" s="29" t="s">
        <v>56</v>
      </c>
      <c r="F7" s="46" t="s">
        <v>108</v>
      </c>
      <c r="G7" s="11" t="s">
        <v>20</v>
      </c>
      <c r="H7" s="31">
        <v>1430000</v>
      </c>
      <c r="I7" s="42" t="str">
        <f>IF(OR(G7="－",G7=""),"－",H7/G7)</f>
        <v>－</v>
      </c>
      <c r="J7" s="11" t="s">
        <v>19</v>
      </c>
      <c r="K7" s="7" t="s">
        <v>20</v>
      </c>
      <c r="L7" s="14" t="s">
        <v>20</v>
      </c>
      <c r="M7" s="15" t="s">
        <v>20</v>
      </c>
      <c r="N7" s="38" t="s">
        <v>42</v>
      </c>
      <c r="O7" s="10"/>
    </row>
    <row r="8" spans="2:23" s="2" customFormat="1" ht="104.25" customHeight="1">
      <c r="B8" s="49" t="s">
        <v>109</v>
      </c>
      <c r="C8" s="50" t="s">
        <v>16</v>
      </c>
      <c r="D8" s="43">
        <v>45748</v>
      </c>
      <c r="E8" s="50" t="s">
        <v>110</v>
      </c>
      <c r="F8" s="51" t="s">
        <v>111</v>
      </c>
      <c r="G8" s="52" t="s">
        <v>19</v>
      </c>
      <c r="H8" s="53">
        <v>8671300</v>
      </c>
      <c r="I8" s="42" t="str">
        <f>IF(OR(G8="－",G8=""),"－",H8/G8)</f>
        <v>－</v>
      </c>
      <c r="J8" s="11" t="s">
        <v>19</v>
      </c>
      <c r="K8" s="7" t="s">
        <v>20</v>
      </c>
      <c r="L8" s="14" t="s">
        <v>20</v>
      </c>
      <c r="M8" s="15" t="s">
        <v>20</v>
      </c>
      <c r="N8" s="54" t="s">
        <v>112</v>
      </c>
      <c r="O8" s="10"/>
      <c r="S8" s="47"/>
      <c r="W8" s="48"/>
    </row>
    <row r="9" spans="2:23" s="2" customFormat="1" ht="104.25" customHeight="1">
      <c r="B9" s="8" t="s">
        <v>113</v>
      </c>
      <c r="C9" s="8" t="s">
        <v>16</v>
      </c>
      <c r="D9" s="43">
        <v>45747</v>
      </c>
      <c r="E9" s="29" t="s">
        <v>114</v>
      </c>
      <c r="F9" s="8" t="s">
        <v>115</v>
      </c>
      <c r="G9" s="11" t="s">
        <v>20</v>
      </c>
      <c r="H9" s="31">
        <v>2321263</v>
      </c>
      <c r="I9" s="42" t="str">
        <f>IF(OR(G9="－",G9=""),"－",H9/G9)</f>
        <v>－</v>
      </c>
      <c r="J9" s="11" t="s">
        <v>19</v>
      </c>
      <c r="K9" s="7" t="s">
        <v>20</v>
      </c>
      <c r="L9" s="14" t="s">
        <v>20</v>
      </c>
      <c r="M9" s="15" t="s">
        <v>20</v>
      </c>
      <c r="N9" s="38" t="s">
        <v>67</v>
      </c>
      <c r="O9" s="10"/>
    </row>
    <row r="10" spans="2:23" s="2" customFormat="1" ht="104.25" customHeight="1">
      <c r="B10" s="8" t="s">
        <v>116</v>
      </c>
      <c r="C10" s="8" t="s">
        <v>16</v>
      </c>
      <c r="D10" s="43">
        <v>45729</v>
      </c>
      <c r="E10" s="29" t="s">
        <v>117</v>
      </c>
      <c r="F10" s="8" t="s">
        <v>118</v>
      </c>
      <c r="G10" s="11" t="s">
        <v>20</v>
      </c>
      <c r="H10" s="31">
        <v>9828196</v>
      </c>
      <c r="I10" s="42" t="str">
        <f>IF(OR(G10="－",G10=""),"－",H10/G10)</f>
        <v>－</v>
      </c>
      <c r="J10" s="11" t="s">
        <v>19</v>
      </c>
      <c r="K10" s="7" t="s">
        <v>20</v>
      </c>
      <c r="L10" s="14" t="s">
        <v>20</v>
      </c>
      <c r="M10" s="15" t="s">
        <v>20</v>
      </c>
      <c r="N10" s="38" t="s">
        <v>119</v>
      </c>
      <c r="O10" s="10"/>
    </row>
    <row r="11" spans="2:23" s="2" customFormat="1" ht="38.25" customHeight="1">
      <c r="B11" s="78" t="s">
        <v>103</v>
      </c>
      <c r="C11" s="79"/>
      <c r="D11" s="79"/>
      <c r="E11" s="79"/>
      <c r="F11" s="79"/>
    </row>
    <row r="12" spans="2:23" s="2" customFormat="1" ht="35.1" customHeight="1">
      <c r="B12" t="s">
        <v>104</v>
      </c>
    </row>
    <row r="13" spans="2:23" s="2" customFormat="1" ht="35.1" customHeight="1">
      <c r="B13" t="s">
        <v>105</v>
      </c>
    </row>
    <row r="14" spans="2:23" ht="35.1" customHeight="1">
      <c r="K14"/>
      <c r="L14"/>
    </row>
    <row r="15" spans="2:23" ht="24.75" customHeight="1">
      <c r="K15"/>
      <c r="L15"/>
    </row>
    <row r="16" spans="2:23">
      <c r="K16"/>
      <c r="L16"/>
    </row>
    <row r="17" spans="11:12">
      <c r="K17"/>
      <c r="L17"/>
    </row>
  </sheetData>
  <autoFilter ref="A6:N6" xr:uid="{00000000-0009-0000-0000-000003000000}"/>
  <mergeCells count="12">
    <mergeCell ref="N5:N6"/>
    <mergeCell ref="B11:F11"/>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7:K10" xr:uid="{0D2E9B87-CB9C-46AF-B92F-D044D244A2EE}">
      <formula1>"－,公財,公社,特財,特社"</formula1>
    </dataValidation>
    <dataValidation type="list" allowBlank="1" showInputMessage="1" showErrorMessage="1" sqref="L7:L10" xr:uid="{53B59BF5-5B79-4A65-A2AF-853DB83DD72D}">
      <formula1>"－,国所管,都道府県所管"</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